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915" windowWidth="11175" windowHeight="9000" activeTab="0"/>
  </bookViews>
  <sheets>
    <sheet name="List 1 SK TJ Mzdy VIII 016" sheetId="1" r:id="rId1"/>
    <sheet name="List 2 SK TJ Mzdy VIII 016" sheetId="2" r:id="rId2"/>
    <sheet name="List 3 SK TJ Mzdy VIII 016 " sheetId="3" r:id="rId3"/>
  </sheets>
  <definedNames>
    <definedName name="_xlnm.Print_Area" localSheetId="0">'List 1 SK TJ Mzdy VIII 016'!$A$1:$I$40</definedName>
    <definedName name="_xlnm.Print_Area" localSheetId="1">'List 2 SK TJ Mzdy VIII 016'!$A$1:$I$39</definedName>
    <definedName name="_xlnm.Print_Area" localSheetId="2">'List 3 SK TJ Mzdy VIII 016 '!$A$1:$I$39</definedName>
  </definedNames>
  <calcPr fullCalcOnLoad="1"/>
</workbook>
</file>

<file path=xl/sharedStrings.xml><?xml version="1.0" encoding="utf-8"?>
<sst xmlns="http://schemas.openxmlformats.org/spreadsheetml/2006/main" count="106" uniqueCount="65">
  <si>
    <t xml:space="preserve">Pol. </t>
  </si>
  <si>
    <t xml:space="preserve">Příjmení </t>
  </si>
  <si>
    <t xml:space="preserve">Jméno </t>
  </si>
  <si>
    <t xml:space="preserve">Účel použití </t>
  </si>
  <si>
    <r>
      <t xml:space="preserve">Období </t>
    </r>
    <r>
      <rPr>
        <b/>
        <sz val="9"/>
        <rFont val="Arial"/>
        <family val="2"/>
      </rPr>
      <t>(měsíc)</t>
    </r>
  </si>
  <si>
    <t xml:space="preserve">Číslo rozhodnutí MŠMT: </t>
  </si>
  <si>
    <r>
      <t xml:space="preserve">Období    </t>
    </r>
    <r>
      <rPr>
        <b/>
        <sz val="9"/>
        <rFont val="Arial"/>
        <family val="2"/>
      </rPr>
      <t>(měsíc)</t>
    </r>
  </si>
  <si>
    <t>Číslo rozhodnutí MŠMT:</t>
  </si>
  <si>
    <t>Celkem str. 1</t>
  </si>
  <si>
    <t>Poskytovatel dotace:</t>
  </si>
  <si>
    <t>Rok:</t>
  </si>
  <si>
    <t>Datum:</t>
  </si>
  <si>
    <t>podpis:</t>
  </si>
  <si>
    <t>Hrubá mzda os./Kč za měsíc</t>
  </si>
  <si>
    <r>
      <t xml:space="preserve">   ** Text označený symbolem **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indexed="12"/>
        <rFont val="Arial"/>
        <family val="2"/>
      </rPr>
      <t>slouží pro informaci</t>
    </r>
    <r>
      <rPr>
        <b/>
        <i/>
        <sz val="10"/>
        <rFont val="Arial"/>
        <family val="2"/>
      </rPr>
      <t>,</t>
    </r>
    <r>
      <rPr>
        <b/>
        <i/>
        <sz val="10"/>
        <color indexed="10"/>
        <rFont val="Arial"/>
        <family val="2"/>
      </rPr>
      <t xml:space="preserve"> je mimo oblast tisku</t>
    </r>
    <r>
      <rPr>
        <b/>
        <i/>
        <sz val="10"/>
        <rFont val="Arial"/>
        <family val="2"/>
      </rPr>
      <t xml:space="preserve"> - </t>
    </r>
    <r>
      <rPr>
        <b/>
        <i/>
        <sz val="10"/>
        <color indexed="12"/>
        <rFont val="Arial"/>
        <family val="2"/>
      </rPr>
      <t>nebude vytištěn a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zobrazí se pouze v el. podobě !!!</t>
    </r>
  </si>
  <si>
    <t>IČO:</t>
  </si>
  <si>
    <r>
      <t xml:space="preserve">Odvody </t>
    </r>
    <r>
      <rPr>
        <b/>
        <sz val="8"/>
        <rFont val="Arial"/>
        <family val="2"/>
      </rPr>
      <t>v Kč</t>
    </r>
    <r>
      <rPr>
        <b/>
        <sz val="10"/>
        <rFont val="Arial"/>
        <family val="2"/>
      </rPr>
      <t xml:space="preserve"> zaměstnavatele</t>
    </r>
  </si>
  <si>
    <r>
      <t xml:space="preserve">                               Celkem poskytnutá dotace v </t>
    </r>
    <r>
      <rPr>
        <sz val="10"/>
        <color indexed="12"/>
        <rFont val="Arial"/>
        <family val="2"/>
      </rPr>
      <t>Kč</t>
    </r>
  </si>
  <si>
    <r>
      <t xml:space="preserve">Hrubá mzda    </t>
    </r>
    <r>
      <rPr>
        <b/>
        <sz val="9"/>
        <rFont val="Arial"/>
        <family val="2"/>
      </rPr>
      <t>os/Kč za měsíc</t>
    </r>
  </si>
  <si>
    <r>
      <t xml:space="preserve">Odvody </t>
    </r>
    <r>
      <rPr>
        <b/>
        <sz val="9"/>
        <rFont val="Arial"/>
        <family val="2"/>
      </rPr>
      <t>v Kč</t>
    </r>
    <r>
      <rPr>
        <b/>
        <sz val="10"/>
        <rFont val="Arial"/>
        <family val="2"/>
      </rPr>
      <t xml:space="preserve"> zaměstnavatele</t>
    </r>
  </si>
  <si>
    <t>uhrazeno z dotace v Kč</t>
  </si>
  <si>
    <t>nutné vyplnit</t>
  </si>
  <si>
    <r>
      <t xml:space="preserve">                               Celkem mzdy + odvody z dotace v </t>
    </r>
    <r>
      <rPr>
        <sz val="10"/>
        <color indexed="12"/>
        <rFont val="Arial"/>
        <family val="2"/>
      </rPr>
      <t>Kč</t>
    </r>
  </si>
  <si>
    <t>Celkem str.3</t>
  </si>
  <si>
    <r>
      <t xml:space="preserve">Celkem </t>
    </r>
    <r>
      <rPr>
        <sz val="10"/>
        <rFont val="Arial"/>
        <family val="2"/>
      </rPr>
      <t xml:space="preserve">str.2 </t>
    </r>
  </si>
  <si>
    <t>list 1</t>
  </si>
  <si>
    <t>list 1+2</t>
  </si>
  <si>
    <t>list 1+2+3</t>
  </si>
  <si>
    <t>květen</t>
  </si>
  <si>
    <t>Vopička</t>
  </si>
  <si>
    <t>Milan</t>
  </si>
  <si>
    <t>111 22 321</t>
  </si>
  <si>
    <t>Petr Veliký</t>
  </si>
  <si>
    <t>Soupis jmenovitých údajů o mzdových nákladech, včetně DPČ, DPP</t>
  </si>
  <si>
    <r>
      <t xml:space="preserve">kontrolní     </t>
    </r>
    <r>
      <rPr>
        <sz val="8"/>
        <color indexed="63"/>
        <rFont val="Arial"/>
        <family val="2"/>
      </rPr>
      <t>mzda + odvody</t>
    </r>
    <r>
      <rPr>
        <sz val="10"/>
        <color indexed="63"/>
        <rFont val="Arial"/>
        <family val="2"/>
      </rPr>
      <t xml:space="preserve">       </t>
    </r>
    <r>
      <rPr>
        <i/>
        <sz val="8"/>
        <color indexed="10"/>
        <rFont val="Arial"/>
        <family val="2"/>
      </rPr>
      <t>(max 55 tis)</t>
    </r>
  </si>
  <si>
    <r>
      <t xml:space="preserve">kontrolní     </t>
    </r>
    <r>
      <rPr>
        <sz val="8"/>
        <color indexed="63"/>
        <rFont val="Arial"/>
        <family val="2"/>
      </rPr>
      <t>mzda + odvody</t>
    </r>
    <r>
      <rPr>
        <sz val="10"/>
        <color indexed="63"/>
        <rFont val="Arial"/>
        <family val="2"/>
      </rPr>
      <t xml:space="preserve">       </t>
    </r>
    <r>
      <rPr>
        <i/>
        <sz val="9"/>
        <color indexed="10"/>
        <rFont val="Arial"/>
        <family val="2"/>
      </rPr>
      <t>(max 55 tis)</t>
    </r>
  </si>
  <si>
    <t xml:space="preserve">leden </t>
  </si>
  <si>
    <t xml:space="preserve">Vokurka </t>
  </si>
  <si>
    <t>Aleš</t>
  </si>
  <si>
    <t xml:space="preserve">únor </t>
  </si>
  <si>
    <t xml:space="preserve">Valenta </t>
  </si>
  <si>
    <t>Bedřich</t>
  </si>
  <si>
    <t>25.12.2016</t>
  </si>
  <si>
    <t>Ministerstvo školství, mládeže a tělovýchovy</t>
  </si>
  <si>
    <t>Program MŠMT č. VIII:</t>
  </si>
  <si>
    <t>Za SK/TJ zodpovídá:</t>
  </si>
  <si>
    <t>razítko SK/TJ:</t>
  </si>
  <si>
    <r>
      <t>**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Při použití dotace na úhradu mzdových nákladů </t>
    </r>
    <r>
      <rPr>
        <sz val="10"/>
        <color indexed="10"/>
        <rFont val="Arial"/>
        <family val="2"/>
      </rPr>
      <t xml:space="preserve"> </t>
    </r>
    <r>
      <rPr>
        <sz val="10"/>
        <color indexed="12"/>
        <rFont val="Arial"/>
        <family val="2"/>
      </rPr>
      <t>předkládají</t>
    </r>
    <r>
      <rPr>
        <sz val="10"/>
        <color indexed="10"/>
        <rFont val="Arial"/>
        <family val="2"/>
      </rPr>
      <t xml:space="preserve">  </t>
    </r>
    <r>
      <rPr>
        <sz val="10"/>
        <color indexed="12"/>
        <rFont val="Arial"/>
        <family val="2"/>
      </rPr>
      <t>SK/TJ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vždy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list č. 1</t>
    </r>
    <r>
      <rPr>
        <sz val="10"/>
        <color indexed="10"/>
        <rFont val="Arial"/>
        <family val="2"/>
      </rPr>
      <t xml:space="preserve"> (případně i list č. 2 a 3) </t>
    </r>
    <r>
      <rPr>
        <b/>
        <sz val="10"/>
        <color indexed="10"/>
        <rFont val="Arial"/>
        <family val="2"/>
      </rPr>
      <t>v jednom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originálním vyhotovení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jako součást závěrečného vyúčtování.</t>
    </r>
  </si>
  <si>
    <r>
      <t xml:space="preserve">** </t>
    </r>
    <r>
      <rPr>
        <sz val="10"/>
        <color indexed="12"/>
        <rFont val="Arial"/>
        <family val="2"/>
      </rPr>
      <t xml:space="preserve">SK/TJ </t>
    </r>
    <r>
      <rPr>
        <sz val="10"/>
        <color indexed="10"/>
        <rFont val="Arial"/>
        <family val="2"/>
      </rPr>
      <t xml:space="preserve">vyplňují </t>
    </r>
    <r>
      <rPr>
        <b/>
        <sz val="10"/>
        <color indexed="12"/>
        <rFont val="Arial"/>
        <family val="2"/>
      </rPr>
      <t>žlutě</t>
    </r>
    <r>
      <rPr>
        <sz val="10"/>
        <color indexed="12"/>
        <rFont val="Arial"/>
        <family val="2"/>
      </rPr>
      <t xml:space="preserve"> označené části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- při nedostatku místa je možné pokračovat v zápisu údajů</t>
    </r>
    <r>
      <rPr>
        <sz val="10"/>
        <color indexed="12"/>
        <rFont val="Arial"/>
        <family val="2"/>
      </rPr>
      <t xml:space="preserve"> i do listu č. 2 a 3, </t>
    </r>
    <r>
      <rPr>
        <sz val="10"/>
        <rFont val="Arial"/>
        <family val="2"/>
      </rPr>
      <t>které jsou s listem č. 1 propojené</t>
    </r>
  </si>
  <si>
    <t>mzda trenér  přípravka</t>
  </si>
  <si>
    <t>mzda trenér - žáci chlapci</t>
  </si>
  <si>
    <t>DPČ - trenér žáci dívky</t>
  </si>
  <si>
    <t>září</t>
  </si>
  <si>
    <t>Příjemce dotace - TJ/SK:</t>
  </si>
  <si>
    <t>Příjemce dotace - SK/TJ:</t>
  </si>
  <si>
    <t>Program MŠMT č.VIII:</t>
  </si>
  <si>
    <t>Konečný příjemce dotace - SK/TJ:</t>
  </si>
  <si>
    <t>Tělovýchovná jednota Sokol Horní Dolina</t>
  </si>
  <si>
    <t>502016_8_0309_A</t>
  </si>
  <si>
    <r>
      <t xml:space="preserve">                   Celkem mzdy + odvody z dotace v </t>
    </r>
    <r>
      <rPr>
        <sz val="10"/>
        <color indexed="12"/>
        <rFont val="Arial"/>
        <family val="2"/>
      </rPr>
      <t xml:space="preserve">% </t>
    </r>
  </si>
  <si>
    <t>Program MŠMT č:</t>
  </si>
  <si>
    <t>Organizace sportu v SK a TJ</t>
  </si>
  <si>
    <r>
      <t xml:space="preserve">** </t>
    </r>
    <r>
      <rPr>
        <b/>
        <sz val="10"/>
        <color indexed="12"/>
        <rFont val="Arial"/>
        <family val="2"/>
      </rPr>
      <t>Mzdy + povinné pojistné placené zaměstnavatelem (odvody)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max. 55 tis Kč</t>
    </r>
    <r>
      <rPr>
        <sz val="10"/>
        <color indexed="10"/>
        <rFont val="Arial"/>
        <family val="2"/>
      </rPr>
      <t xml:space="preserve"> na osobu a měsíc.</t>
    </r>
  </si>
  <si>
    <t>VIII - Organizace sportu v SK a TJ</t>
  </si>
  <si>
    <r>
      <t>** Příslušné číselné údaje</t>
    </r>
    <r>
      <rPr>
        <b/>
        <sz val="10"/>
        <rFont val="Arial"/>
        <family val="2"/>
      </rPr>
      <t xml:space="preserve"> se ve všech dokladech předkládaných k vyúčtování dotací z programu VIII. </t>
    </r>
    <r>
      <rPr>
        <b/>
        <sz val="10"/>
        <color indexed="10"/>
        <rFont val="Arial"/>
        <family val="2"/>
      </rPr>
      <t>musí shodovat !!!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</si>
</sst>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</numFmts>
  <fonts count="5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b/>
      <i/>
      <sz val="8"/>
      <color indexed="10"/>
      <name val="Arial"/>
      <family val="2"/>
    </font>
    <font>
      <b/>
      <i/>
      <sz val="9"/>
      <color indexed="12"/>
      <name val="Arial"/>
      <family val="2"/>
    </font>
    <font>
      <sz val="10"/>
      <color indexed="16"/>
      <name val="Arial"/>
      <family val="2"/>
    </font>
    <font>
      <i/>
      <sz val="8"/>
      <color indexed="10"/>
      <name val="Arial"/>
      <family val="2"/>
    </font>
    <font>
      <b/>
      <i/>
      <sz val="9"/>
      <color indexed="10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i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 tint="0.34999001026153564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10" fontId="1" fillId="0" borderId="1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4" fontId="0" fillId="0" borderId="15" xfId="0" applyNumberFormat="1" applyBorder="1" applyAlignment="1" applyProtection="1">
      <alignment/>
      <protection hidden="1"/>
    </xf>
    <xf numFmtId="4" fontId="0" fillId="0" borderId="16" xfId="0" applyNumberFormat="1" applyBorder="1" applyAlignment="1" applyProtection="1">
      <alignment/>
      <protection hidden="1"/>
    </xf>
    <xf numFmtId="4" fontId="0" fillId="0" borderId="15" xfId="0" applyNumberFormat="1" applyBorder="1" applyAlignment="1" applyProtection="1">
      <alignment vertical="center"/>
      <protection hidden="1"/>
    </xf>
    <xf numFmtId="4" fontId="0" fillId="0" borderId="16" xfId="0" applyNumberForma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10" fontId="1" fillId="0" borderId="0" xfId="0" applyNumberFormat="1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center"/>
      <protection hidden="1"/>
    </xf>
    <xf numFmtId="164" fontId="1" fillId="0" borderId="18" xfId="0" applyNumberFormat="1" applyFont="1" applyBorder="1" applyAlignment="1" applyProtection="1">
      <alignment/>
      <protection hidden="1"/>
    </xf>
    <xf numFmtId="0" fontId="0" fillId="0" borderId="10" xfId="0" applyBorder="1" applyAlignment="1" applyProtection="1">
      <alignment vertical="center"/>
      <protection hidden="1"/>
    </xf>
    <xf numFmtId="0" fontId="14" fillId="0" borderId="19" xfId="0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4" fontId="56" fillId="0" borderId="0" xfId="0" applyNumberFormat="1" applyFont="1" applyAlignment="1" applyProtection="1">
      <alignment/>
      <protection hidden="1"/>
    </xf>
    <xf numFmtId="49" fontId="56" fillId="0" borderId="0" xfId="0" applyNumberFormat="1" applyFont="1" applyAlignment="1" applyProtection="1">
      <alignment horizontal="center"/>
      <protection hidden="1"/>
    </xf>
    <xf numFmtId="0" fontId="56" fillId="0" borderId="0" xfId="0" applyFont="1" applyAlignment="1" applyProtection="1">
      <alignment horizontal="center"/>
      <protection hidden="1"/>
    </xf>
    <xf numFmtId="4" fontId="56" fillId="0" borderId="0" xfId="0" applyNumberFormat="1" applyFont="1" applyAlignment="1" applyProtection="1">
      <alignment horizontal="center"/>
      <protection hidden="1"/>
    </xf>
    <xf numFmtId="49" fontId="0" fillId="0" borderId="22" xfId="0" applyNumberFormat="1" applyFont="1" applyBorder="1" applyAlignment="1" applyProtection="1">
      <alignment/>
      <protection hidden="1"/>
    </xf>
    <xf numFmtId="4" fontId="0" fillId="0" borderId="22" xfId="0" applyNumberFormat="1" applyFont="1" applyBorder="1" applyAlignment="1" applyProtection="1">
      <alignment/>
      <protection hidden="1"/>
    </xf>
    <xf numFmtId="4" fontId="0" fillId="0" borderId="23" xfId="0" applyNumberFormat="1" applyFont="1" applyBorder="1" applyAlignment="1" applyProtection="1">
      <alignment/>
      <protection hidden="1"/>
    </xf>
    <xf numFmtId="49" fontId="0" fillId="0" borderId="10" xfId="0" applyNumberFormat="1" applyFont="1" applyBorder="1" applyAlignment="1" applyProtection="1">
      <alignment/>
      <protection hidden="1"/>
    </xf>
    <xf numFmtId="4" fontId="0" fillId="0" borderId="10" xfId="0" applyNumberFormat="1" applyFont="1" applyBorder="1" applyAlignment="1" applyProtection="1">
      <alignment/>
      <protection hidden="1"/>
    </xf>
    <xf numFmtId="4" fontId="0" fillId="0" borderId="24" xfId="0" applyNumberFormat="1" applyFont="1" applyBorder="1" applyAlignment="1" applyProtection="1">
      <alignment/>
      <protection hidden="1"/>
    </xf>
    <xf numFmtId="49" fontId="0" fillId="0" borderId="25" xfId="0" applyNumberFormat="1" applyFont="1" applyBorder="1" applyAlignment="1" applyProtection="1">
      <alignment/>
      <protection hidden="1"/>
    </xf>
    <xf numFmtId="4" fontId="0" fillId="0" borderId="25" xfId="0" applyNumberFormat="1" applyFont="1" applyBorder="1" applyAlignment="1" applyProtection="1">
      <alignment/>
      <protection hidden="1"/>
    </xf>
    <xf numFmtId="4" fontId="0" fillId="0" borderId="26" xfId="0" applyNumberFormat="1" applyFont="1" applyBorder="1" applyAlignment="1" applyProtection="1">
      <alignment/>
      <protection hidden="1"/>
    </xf>
    <xf numFmtId="49" fontId="6" fillId="0" borderId="22" xfId="0" applyNumberFormat="1" applyFont="1" applyBorder="1" applyAlignment="1" applyProtection="1">
      <alignment/>
      <protection hidden="1"/>
    </xf>
    <xf numFmtId="4" fontId="6" fillId="0" borderId="22" xfId="0" applyNumberFormat="1" applyFont="1" applyBorder="1" applyAlignment="1" applyProtection="1">
      <alignment/>
      <protection hidden="1"/>
    </xf>
    <xf numFmtId="49" fontId="6" fillId="0" borderId="10" xfId="0" applyNumberFormat="1" applyFont="1" applyBorder="1" applyAlignment="1" applyProtection="1">
      <alignment/>
      <protection hidden="1"/>
    </xf>
    <xf numFmtId="4" fontId="6" fillId="0" borderId="10" xfId="0" applyNumberFormat="1" applyFont="1" applyBorder="1" applyAlignment="1" applyProtection="1">
      <alignment/>
      <protection hidden="1"/>
    </xf>
    <xf numFmtId="49" fontId="0" fillId="0" borderId="27" xfId="0" applyNumberFormat="1" applyFont="1" applyBorder="1" applyAlignment="1" applyProtection="1">
      <alignment/>
      <protection hidden="1"/>
    </xf>
    <xf numFmtId="4" fontId="0" fillId="0" borderId="27" xfId="0" applyNumberFormat="1" applyFont="1" applyBorder="1" applyAlignment="1" applyProtection="1">
      <alignment/>
      <protection hidden="1"/>
    </xf>
    <xf numFmtId="4" fontId="0" fillId="0" borderId="28" xfId="0" applyNumberFormat="1" applyFont="1" applyBorder="1" applyAlignment="1" applyProtection="1">
      <alignment/>
      <protection hidden="1"/>
    </xf>
    <xf numFmtId="0" fontId="18" fillId="0" borderId="0" xfId="0" applyFont="1" applyAlignment="1" applyProtection="1">
      <alignment horizontal="center"/>
      <protection hidden="1"/>
    </xf>
    <xf numFmtId="4" fontId="6" fillId="0" borderId="23" xfId="0" applyNumberFormat="1" applyFont="1" applyBorder="1" applyAlignment="1" applyProtection="1">
      <alignment/>
      <protection hidden="1"/>
    </xf>
    <xf numFmtId="4" fontId="6" fillId="0" borderId="24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16" fillId="0" borderId="0" xfId="0" applyNumberFormat="1" applyFont="1" applyBorder="1" applyAlignment="1" applyProtection="1">
      <alignment vertical="center"/>
      <protection hidden="1"/>
    </xf>
    <xf numFmtId="49" fontId="57" fillId="0" borderId="10" xfId="0" applyNumberFormat="1" applyFont="1" applyBorder="1" applyAlignment="1" applyProtection="1">
      <alignment/>
      <protection hidden="1"/>
    </xf>
    <xf numFmtId="4" fontId="6" fillId="0" borderId="27" xfId="0" applyNumberFormat="1" applyFont="1" applyBorder="1" applyAlignment="1" applyProtection="1">
      <alignment/>
      <protection hidden="1"/>
    </xf>
    <xf numFmtId="4" fontId="6" fillId="0" borderId="28" xfId="0" applyNumberFormat="1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58" fillId="0" borderId="0" xfId="0" applyFont="1" applyAlignment="1" applyProtection="1">
      <alignment/>
      <protection hidden="1"/>
    </xf>
    <xf numFmtId="49" fontId="0" fillId="23" borderId="10" xfId="0" applyNumberFormat="1" applyFill="1" applyBorder="1" applyAlignment="1" applyProtection="1">
      <alignment vertical="center"/>
      <protection hidden="1"/>
    </xf>
    <xf numFmtId="164" fontId="1" fillId="23" borderId="10" xfId="0" applyNumberFormat="1" applyFont="1" applyFill="1" applyBorder="1" applyAlignment="1" applyProtection="1">
      <alignment/>
      <protection hidden="1"/>
    </xf>
    <xf numFmtId="0" fontId="1" fillId="23" borderId="15" xfId="0" applyFont="1" applyFill="1" applyBorder="1" applyAlignment="1" applyProtection="1">
      <alignment horizontal="center" vertical="center" wrapText="1"/>
      <protection hidden="1"/>
    </xf>
    <xf numFmtId="0" fontId="1" fillId="23" borderId="16" xfId="0" applyFont="1" applyFill="1" applyBorder="1" applyAlignment="1" applyProtection="1">
      <alignment horizontal="center" vertical="center" wrapText="1"/>
      <protection hidden="1"/>
    </xf>
    <xf numFmtId="49" fontId="0" fillId="23" borderId="27" xfId="0" applyNumberFormat="1" applyFill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vertical="center"/>
      <protection hidden="1"/>
    </xf>
    <xf numFmtId="0" fontId="0" fillId="0" borderId="29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49" fontId="0" fillId="0" borderId="30" xfId="0" applyNumberFormat="1" applyFont="1" applyBorder="1" applyAlignment="1" applyProtection="1">
      <alignment/>
      <protection hidden="1"/>
    </xf>
    <xf numFmtId="49" fontId="0" fillId="0" borderId="31" xfId="0" applyNumberFormat="1" applyFont="1" applyBorder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3" fillId="0" borderId="30" xfId="0" applyFont="1" applyBorder="1" applyAlignment="1" applyProtection="1">
      <alignment vertical="center"/>
      <protection hidden="1"/>
    </xf>
    <xf numFmtId="0" fontId="13" fillId="0" borderId="32" xfId="0" applyFont="1" applyBorder="1" applyAlignment="1" applyProtection="1">
      <alignment vertical="center"/>
      <protection hidden="1"/>
    </xf>
    <xf numFmtId="0" fontId="13" fillId="0" borderId="31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33" xfId="0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56" fillId="0" borderId="0" xfId="0" applyFont="1" applyFill="1" applyBorder="1" applyAlignment="1" applyProtection="1">
      <alignment horizontal="center" vertical="center" wrapText="1"/>
      <protection hidden="1"/>
    </xf>
    <xf numFmtId="0" fontId="13" fillId="23" borderId="30" xfId="0" applyFont="1" applyFill="1" applyBorder="1" applyAlignment="1" applyProtection="1">
      <alignment/>
      <protection hidden="1"/>
    </xf>
    <xf numFmtId="0" fontId="13" fillId="23" borderId="31" xfId="0" applyFont="1" applyFill="1" applyBorder="1" applyAlignment="1" applyProtection="1">
      <alignment/>
      <protection hidden="1"/>
    </xf>
    <xf numFmtId="0" fontId="15" fillId="0" borderId="34" xfId="0" applyFont="1" applyBorder="1" applyAlignment="1" applyProtection="1">
      <alignment horizontal="center" vertical="center"/>
      <protection hidden="1"/>
    </xf>
    <xf numFmtId="0" fontId="1" fillId="23" borderId="35" xfId="0" applyFont="1" applyFill="1" applyBorder="1" applyAlignment="1" applyProtection="1">
      <alignment horizontal="center" vertical="center" wrapText="1"/>
      <protection hidden="1"/>
    </xf>
    <xf numFmtId="0" fontId="1" fillId="23" borderId="12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1" fillId="23" borderId="30" xfId="0" applyFont="1" applyFill="1" applyBorder="1" applyAlignment="1" applyProtection="1">
      <alignment vertical="center"/>
      <protection hidden="1"/>
    </xf>
    <xf numFmtId="0" fontId="1" fillId="23" borderId="32" xfId="0" applyFont="1" applyFill="1" applyBorder="1" applyAlignment="1" applyProtection="1">
      <alignment vertical="center"/>
      <protection hidden="1"/>
    </xf>
    <xf numFmtId="0" fontId="1" fillId="23" borderId="31" xfId="0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58" fillId="0" borderId="0" xfId="0" applyFont="1" applyAlignment="1" applyProtection="1">
      <alignment horizontal="left" vertical="center"/>
      <protection hidden="1"/>
    </xf>
    <xf numFmtId="49" fontId="0" fillId="23" borderId="30" xfId="0" applyNumberFormat="1" applyFill="1" applyBorder="1" applyAlignment="1" applyProtection="1">
      <alignment/>
      <protection hidden="1"/>
    </xf>
    <xf numFmtId="49" fontId="0" fillId="23" borderId="31" xfId="0" applyNumberFormat="1" applyFill="1" applyBorder="1" applyAlignment="1" applyProtection="1">
      <alignment/>
      <protection hidden="1"/>
    </xf>
    <xf numFmtId="49" fontId="6" fillId="0" borderId="30" xfId="0" applyNumberFormat="1" applyFont="1" applyBorder="1" applyAlignment="1" applyProtection="1">
      <alignment/>
      <protection hidden="1"/>
    </xf>
    <xf numFmtId="49" fontId="6" fillId="0" borderId="31" xfId="0" applyNumberFormat="1" applyFont="1" applyBorder="1" applyAlignment="1" applyProtection="1">
      <alignment/>
      <protection hidden="1"/>
    </xf>
    <xf numFmtId="49" fontId="6" fillId="0" borderId="36" xfId="0" applyNumberFormat="1" applyFont="1" applyBorder="1" applyAlignment="1" applyProtection="1">
      <alignment/>
      <protection hidden="1"/>
    </xf>
    <xf numFmtId="49" fontId="6" fillId="0" borderId="37" xfId="0" applyNumberFormat="1" applyFont="1" applyBorder="1" applyAlignment="1" applyProtection="1">
      <alignment/>
      <protection hidden="1"/>
    </xf>
    <xf numFmtId="49" fontId="0" fillId="0" borderId="38" xfId="0" applyNumberFormat="1" applyFont="1" applyBorder="1" applyAlignment="1" applyProtection="1">
      <alignment/>
      <protection hidden="1"/>
    </xf>
    <xf numFmtId="49" fontId="0" fillId="0" borderId="39" xfId="0" applyNumberFormat="1" applyFont="1" applyBorder="1" applyAlignment="1" applyProtection="1">
      <alignment/>
      <protection hidden="1"/>
    </xf>
    <xf numFmtId="49" fontId="6" fillId="0" borderId="40" xfId="0" applyNumberFormat="1" applyFont="1" applyBorder="1" applyAlignment="1" applyProtection="1">
      <alignment/>
      <protection hidden="1"/>
    </xf>
    <xf numFmtId="49" fontId="6" fillId="0" borderId="41" xfId="0" applyNumberFormat="1" applyFont="1" applyBorder="1" applyAlignment="1" applyProtection="1">
      <alignment/>
      <protection hidden="1"/>
    </xf>
    <xf numFmtId="49" fontId="0" fillId="0" borderId="36" xfId="0" applyNumberFormat="1" applyFont="1" applyBorder="1" applyAlignment="1" applyProtection="1">
      <alignment/>
      <protection hidden="1"/>
    </xf>
    <xf numFmtId="49" fontId="0" fillId="0" borderId="37" xfId="0" applyNumberFormat="1" applyFont="1" applyBorder="1" applyAlignment="1" applyProtection="1">
      <alignment/>
      <protection hidden="1"/>
    </xf>
    <xf numFmtId="0" fontId="58" fillId="0" borderId="0" xfId="0" applyFont="1" applyBorder="1" applyAlignment="1" applyProtection="1">
      <alignment horizontal="left"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13" fillId="0" borderId="0" xfId="0" applyFont="1" applyBorder="1" applyAlignment="1" applyProtection="1">
      <alignment/>
      <protection hidden="1"/>
    </xf>
    <xf numFmtId="0" fontId="1" fillId="0" borderId="30" xfId="0" applyFont="1" applyBorder="1" applyAlignment="1" applyProtection="1">
      <alignment vertical="center"/>
      <protection hidden="1"/>
    </xf>
    <xf numFmtId="0" fontId="1" fillId="0" borderId="32" xfId="0" applyFont="1" applyBorder="1" applyAlignment="1" applyProtection="1">
      <alignment vertical="center"/>
      <protection hidden="1"/>
    </xf>
    <xf numFmtId="0" fontId="1" fillId="0" borderId="31" xfId="0" applyFont="1" applyBorder="1" applyAlignment="1" applyProtection="1">
      <alignment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K50"/>
  <sheetViews>
    <sheetView tabSelected="1" zoomScale="93" zoomScaleNormal="93" zoomScalePageLayoutView="0" workbookViewId="0" topLeftCell="A1">
      <selection activeCell="D3" sqref="D3:F3"/>
    </sheetView>
  </sheetViews>
  <sheetFormatPr defaultColWidth="9.140625" defaultRowHeight="12.75"/>
  <cols>
    <col min="1" max="1" width="5.7109375" style="0" customWidth="1"/>
    <col min="2" max="2" width="12.7109375" style="0" customWidth="1"/>
    <col min="3" max="4" width="15.7109375" style="0" customWidth="1"/>
    <col min="5" max="5" width="12.7109375" style="0" customWidth="1"/>
    <col min="6" max="6" width="26.8515625" style="0" customWidth="1"/>
    <col min="7" max="8" width="15.7109375" style="0" customWidth="1"/>
    <col min="9" max="9" width="12.28125" style="0" customWidth="1"/>
    <col min="10" max="10" width="11.57421875" style="0" customWidth="1"/>
  </cols>
  <sheetData>
    <row r="1" spans="1:11" ht="15.75">
      <c r="A1" s="74" t="s">
        <v>33</v>
      </c>
      <c r="B1" s="74"/>
      <c r="C1" s="74"/>
      <c r="D1" s="74"/>
      <c r="E1" s="74"/>
      <c r="F1" s="74"/>
      <c r="G1" s="7" t="s">
        <v>10</v>
      </c>
      <c r="H1" s="10">
        <v>2016</v>
      </c>
      <c r="I1" s="2"/>
      <c r="J1" s="2"/>
      <c r="K1" s="2"/>
    </row>
    <row r="2" spans="1:11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80" t="s">
        <v>9</v>
      </c>
      <c r="B3" s="80"/>
      <c r="C3" s="80"/>
      <c r="D3" s="75" t="s">
        <v>43</v>
      </c>
      <c r="E3" s="76"/>
      <c r="F3" s="77"/>
      <c r="G3" s="15"/>
      <c r="H3" s="53"/>
      <c r="I3" s="2"/>
      <c r="J3" s="2"/>
      <c r="K3" s="2"/>
    </row>
    <row r="4" spans="1:11" ht="15" customHeight="1">
      <c r="A4" s="88" t="s">
        <v>53</v>
      </c>
      <c r="B4" s="80"/>
      <c r="C4" s="79"/>
      <c r="D4" s="89" t="s">
        <v>57</v>
      </c>
      <c r="E4" s="90"/>
      <c r="F4" s="91"/>
      <c r="G4" s="21" t="s">
        <v>15</v>
      </c>
      <c r="H4" s="59" t="s">
        <v>31</v>
      </c>
      <c r="I4" s="2"/>
      <c r="J4" s="2"/>
      <c r="K4" s="2"/>
    </row>
    <row r="5" spans="1:11" ht="12.75" customHeight="1">
      <c r="A5" s="2"/>
      <c r="B5" s="5"/>
      <c r="C5" s="5"/>
      <c r="D5" s="5"/>
      <c r="E5" s="5"/>
      <c r="F5" s="5"/>
      <c r="G5" s="2"/>
      <c r="H5" s="49" t="s">
        <v>21</v>
      </c>
      <c r="I5" s="2"/>
      <c r="J5" s="2"/>
      <c r="K5" s="2"/>
    </row>
    <row r="6" spans="1:11" ht="12.75">
      <c r="A6" s="80" t="s">
        <v>5</v>
      </c>
      <c r="B6" s="80"/>
      <c r="C6" s="80"/>
      <c r="D6" s="83" t="s">
        <v>58</v>
      </c>
      <c r="E6" s="84"/>
      <c r="F6" s="78" t="s">
        <v>17</v>
      </c>
      <c r="G6" s="79"/>
      <c r="H6" s="60">
        <v>400000</v>
      </c>
      <c r="I6" s="25"/>
      <c r="J6" s="26"/>
      <c r="K6" s="26"/>
    </row>
    <row r="7" spans="1:11" ht="12.75" customHeight="1">
      <c r="A7" s="58"/>
      <c r="B7" s="58"/>
      <c r="C7" s="58"/>
      <c r="D7" s="5"/>
      <c r="E7" s="2"/>
      <c r="F7" s="80" t="s">
        <v>22</v>
      </c>
      <c r="G7" s="79"/>
      <c r="H7" s="23">
        <f>G37+H37+'List 2 SK TJ Mzdy VIII 016'!G36+'List 2 SK TJ Mzdy VIII 016'!H36+'List 3 SK TJ Mzdy VIII 016 '!G36+'List 3 SK TJ Mzdy VIII 016 '!H36</f>
        <v>203680</v>
      </c>
      <c r="I7" s="2"/>
      <c r="J7" s="2"/>
      <c r="K7" s="2"/>
    </row>
    <row r="8" spans="1:11" ht="12.75">
      <c r="A8" s="92" t="s">
        <v>60</v>
      </c>
      <c r="B8" s="92"/>
      <c r="C8" s="93" t="s">
        <v>63</v>
      </c>
      <c r="D8" s="93"/>
      <c r="E8" s="93"/>
      <c r="F8" s="81" t="s">
        <v>59</v>
      </c>
      <c r="G8" s="79"/>
      <c r="H8" s="1">
        <f>H7/H6</f>
        <v>0.5092</v>
      </c>
      <c r="I8" s="2"/>
      <c r="J8" s="22"/>
      <c r="K8" s="2"/>
    </row>
    <row r="9" spans="1:11" ht="6" customHeight="1">
      <c r="A9" s="7"/>
      <c r="B9" s="7"/>
      <c r="C9" s="17"/>
      <c r="D9" s="17"/>
      <c r="E9" s="17"/>
      <c r="F9" s="15"/>
      <c r="G9" s="15"/>
      <c r="H9" s="18"/>
      <c r="I9" s="2"/>
      <c r="J9" s="2"/>
      <c r="K9" s="2"/>
    </row>
    <row r="10" spans="1:11" ht="12.75" customHeight="1" thickBot="1">
      <c r="A10" s="2"/>
      <c r="B10" s="2"/>
      <c r="C10" s="2"/>
      <c r="D10" s="2"/>
      <c r="E10" s="2"/>
      <c r="F10" s="2"/>
      <c r="G10" s="85" t="s">
        <v>20</v>
      </c>
      <c r="H10" s="85"/>
      <c r="I10" s="82" t="s">
        <v>35</v>
      </c>
      <c r="J10" s="2"/>
      <c r="K10" s="2"/>
    </row>
    <row r="11" spans="1:11" ht="26.25" thickBot="1">
      <c r="A11" s="27" t="s">
        <v>0</v>
      </c>
      <c r="B11" s="61" t="s">
        <v>6</v>
      </c>
      <c r="C11" s="61" t="s">
        <v>1</v>
      </c>
      <c r="D11" s="61" t="s">
        <v>2</v>
      </c>
      <c r="E11" s="86" t="s">
        <v>3</v>
      </c>
      <c r="F11" s="87"/>
      <c r="G11" s="61" t="s">
        <v>18</v>
      </c>
      <c r="H11" s="62" t="s">
        <v>19</v>
      </c>
      <c r="I11" s="82"/>
      <c r="J11" s="2"/>
      <c r="K11" s="2"/>
    </row>
    <row r="12" spans="1:11" ht="12.75">
      <c r="A12" s="8">
        <v>1</v>
      </c>
      <c r="B12" s="42" t="s">
        <v>36</v>
      </c>
      <c r="C12" s="42" t="s">
        <v>37</v>
      </c>
      <c r="D12" s="42" t="s">
        <v>38</v>
      </c>
      <c r="E12" s="98" t="s">
        <v>49</v>
      </c>
      <c r="F12" s="99"/>
      <c r="G12" s="43">
        <v>41000</v>
      </c>
      <c r="H12" s="50">
        <v>13940</v>
      </c>
      <c r="I12" s="29">
        <f>SUM(G12:H12)</f>
        <v>54940</v>
      </c>
      <c r="J12" s="2"/>
      <c r="K12" s="2"/>
    </row>
    <row r="13" spans="1:11" ht="12.75">
      <c r="A13" s="9">
        <v>2</v>
      </c>
      <c r="B13" s="44" t="s">
        <v>39</v>
      </c>
      <c r="C13" s="44" t="s">
        <v>40</v>
      </c>
      <c r="D13" s="44" t="s">
        <v>41</v>
      </c>
      <c r="E13" s="96" t="s">
        <v>50</v>
      </c>
      <c r="F13" s="97"/>
      <c r="G13" s="45">
        <v>35000</v>
      </c>
      <c r="H13" s="51">
        <v>11900</v>
      </c>
      <c r="I13" s="29">
        <f aca="true" t="shared" si="0" ref="I13:I36">SUM(G13:H13)</f>
        <v>46900</v>
      </c>
      <c r="J13" s="2"/>
      <c r="K13" s="2"/>
    </row>
    <row r="14" spans="1:11" ht="12.75">
      <c r="A14" s="9">
        <v>3</v>
      </c>
      <c r="B14" s="44" t="s">
        <v>28</v>
      </c>
      <c r="C14" s="44" t="s">
        <v>29</v>
      </c>
      <c r="D14" s="44" t="s">
        <v>30</v>
      </c>
      <c r="E14" s="102" t="s">
        <v>51</v>
      </c>
      <c r="F14" s="103"/>
      <c r="G14" s="55">
        <v>35000</v>
      </c>
      <c r="H14" s="56">
        <v>11900</v>
      </c>
      <c r="I14" s="29">
        <f t="shared" si="0"/>
        <v>46900</v>
      </c>
      <c r="J14" s="2"/>
      <c r="K14" s="2"/>
    </row>
    <row r="15" spans="1:11" ht="12.75">
      <c r="A15" s="9">
        <v>4</v>
      </c>
      <c r="B15" s="54" t="s">
        <v>52</v>
      </c>
      <c r="C15" s="54" t="s">
        <v>37</v>
      </c>
      <c r="D15" s="54" t="s">
        <v>38</v>
      </c>
      <c r="E15" s="96" t="s">
        <v>49</v>
      </c>
      <c r="F15" s="97"/>
      <c r="G15" s="45">
        <v>41000</v>
      </c>
      <c r="H15" s="45">
        <v>13940</v>
      </c>
      <c r="I15" s="29">
        <f t="shared" si="0"/>
        <v>54940</v>
      </c>
      <c r="J15" s="2"/>
      <c r="K15" s="2"/>
    </row>
    <row r="16" spans="1:11" ht="12.75">
      <c r="A16" s="9">
        <v>5</v>
      </c>
      <c r="B16" s="36"/>
      <c r="C16" s="36"/>
      <c r="D16" s="36"/>
      <c r="E16" s="71"/>
      <c r="F16" s="72"/>
      <c r="G16" s="37"/>
      <c r="H16" s="38"/>
      <c r="I16" s="29">
        <f t="shared" si="0"/>
        <v>0</v>
      </c>
      <c r="J16" s="2"/>
      <c r="K16" s="2"/>
    </row>
    <row r="17" spans="1:11" ht="12.75">
      <c r="A17" s="9">
        <v>6</v>
      </c>
      <c r="B17" s="36"/>
      <c r="C17" s="36"/>
      <c r="D17" s="36"/>
      <c r="E17" s="71"/>
      <c r="F17" s="72"/>
      <c r="G17" s="37"/>
      <c r="H17" s="38"/>
      <c r="I17" s="29">
        <f t="shared" si="0"/>
        <v>0</v>
      </c>
      <c r="J17" s="2"/>
      <c r="K17" s="2"/>
    </row>
    <row r="18" spans="1:11" ht="12.75">
      <c r="A18" s="9">
        <v>7</v>
      </c>
      <c r="B18" s="36"/>
      <c r="C18" s="36"/>
      <c r="D18" s="36"/>
      <c r="E18" s="71"/>
      <c r="F18" s="72"/>
      <c r="G18" s="37"/>
      <c r="H18" s="38"/>
      <c r="I18" s="29">
        <f t="shared" si="0"/>
        <v>0</v>
      </c>
      <c r="J18" s="2"/>
      <c r="K18" s="2"/>
    </row>
    <row r="19" spans="1:11" ht="12.75">
      <c r="A19" s="9">
        <v>8</v>
      </c>
      <c r="B19" s="36"/>
      <c r="C19" s="36"/>
      <c r="D19" s="36"/>
      <c r="E19" s="71"/>
      <c r="F19" s="72"/>
      <c r="G19" s="37"/>
      <c r="H19" s="38"/>
      <c r="I19" s="29">
        <f t="shared" si="0"/>
        <v>0</v>
      </c>
      <c r="J19" s="2"/>
      <c r="K19" s="2"/>
    </row>
    <row r="20" spans="1:11" ht="12.75">
      <c r="A20" s="9">
        <v>9</v>
      </c>
      <c r="B20" s="36"/>
      <c r="C20" s="36"/>
      <c r="D20" s="36"/>
      <c r="E20" s="71"/>
      <c r="F20" s="72"/>
      <c r="G20" s="37"/>
      <c r="H20" s="38"/>
      <c r="I20" s="29">
        <f t="shared" si="0"/>
        <v>0</v>
      </c>
      <c r="J20" s="2"/>
      <c r="K20" s="2"/>
    </row>
    <row r="21" spans="1:11" ht="12.75">
      <c r="A21" s="9">
        <v>10</v>
      </c>
      <c r="B21" s="36"/>
      <c r="C21" s="36"/>
      <c r="D21" s="36"/>
      <c r="E21" s="71"/>
      <c r="F21" s="72"/>
      <c r="G21" s="37"/>
      <c r="H21" s="38"/>
      <c r="I21" s="29">
        <f t="shared" si="0"/>
        <v>0</v>
      </c>
      <c r="J21" s="2"/>
      <c r="K21" s="2"/>
    </row>
    <row r="22" spans="1:11" ht="12.75">
      <c r="A22" s="9">
        <v>11</v>
      </c>
      <c r="B22" s="36"/>
      <c r="C22" s="36"/>
      <c r="D22" s="36"/>
      <c r="E22" s="71"/>
      <c r="F22" s="72"/>
      <c r="G22" s="37"/>
      <c r="H22" s="38"/>
      <c r="I22" s="29">
        <f t="shared" si="0"/>
        <v>0</v>
      </c>
      <c r="J22" s="2"/>
      <c r="K22" s="2"/>
    </row>
    <row r="23" spans="1:11" ht="12.75">
      <c r="A23" s="9">
        <v>12</v>
      </c>
      <c r="B23" s="36"/>
      <c r="C23" s="36"/>
      <c r="D23" s="36"/>
      <c r="E23" s="71"/>
      <c r="F23" s="72"/>
      <c r="G23" s="37"/>
      <c r="H23" s="38"/>
      <c r="I23" s="29">
        <f t="shared" si="0"/>
        <v>0</v>
      </c>
      <c r="J23" s="2"/>
      <c r="K23" s="2"/>
    </row>
    <row r="24" spans="1:11" ht="12.75">
      <c r="A24" s="9">
        <v>13</v>
      </c>
      <c r="B24" s="36"/>
      <c r="C24" s="36"/>
      <c r="D24" s="36"/>
      <c r="E24" s="71"/>
      <c r="F24" s="72"/>
      <c r="G24" s="37"/>
      <c r="H24" s="38"/>
      <c r="I24" s="29">
        <f t="shared" si="0"/>
        <v>0</v>
      </c>
      <c r="J24" s="2"/>
      <c r="K24" s="2"/>
    </row>
    <row r="25" spans="1:11" ht="12.75">
      <c r="A25" s="9">
        <v>14</v>
      </c>
      <c r="B25" s="36"/>
      <c r="C25" s="36"/>
      <c r="D25" s="36"/>
      <c r="E25" s="71"/>
      <c r="F25" s="72"/>
      <c r="G25" s="37"/>
      <c r="H25" s="38"/>
      <c r="I25" s="29">
        <f t="shared" si="0"/>
        <v>0</v>
      </c>
      <c r="J25" s="2"/>
      <c r="K25" s="2"/>
    </row>
    <row r="26" spans="1:11" ht="12.75">
      <c r="A26" s="9">
        <v>15</v>
      </c>
      <c r="B26" s="36"/>
      <c r="C26" s="36"/>
      <c r="D26" s="36"/>
      <c r="E26" s="71"/>
      <c r="F26" s="72"/>
      <c r="G26" s="37"/>
      <c r="H26" s="38"/>
      <c r="I26" s="29">
        <f t="shared" si="0"/>
        <v>0</v>
      </c>
      <c r="J26" s="2"/>
      <c r="K26" s="2"/>
    </row>
    <row r="27" spans="1:11" ht="12.75">
      <c r="A27" s="9">
        <v>16</v>
      </c>
      <c r="B27" s="36"/>
      <c r="C27" s="36"/>
      <c r="D27" s="36"/>
      <c r="E27" s="71"/>
      <c r="F27" s="72"/>
      <c r="G27" s="37"/>
      <c r="H27" s="38"/>
      <c r="I27" s="29">
        <f t="shared" si="0"/>
        <v>0</v>
      </c>
      <c r="J27" s="2"/>
      <c r="K27" s="2"/>
    </row>
    <row r="28" spans="1:11" ht="12.75">
      <c r="A28" s="9">
        <v>17</v>
      </c>
      <c r="B28" s="36"/>
      <c r="C28" s="36"/>
      <c r="D28" s="36"/>
      <c r="E28" s="71"/>
      <c r="F28" s="72"/>
      <c r="G28" s="37"/>
      <c r="H28" s="38"/>
      <c r="I28" s="29">
        <f t="shared" si="0"/>
        <v>0</v>
      </c>
      <c r="J28" s="2"/>
      <c r="K28" s="2"/>
    </row>
    <row r="29" spans="1:11" ht="12.75">
      <c r="A29" s="9">
        <v>18</v>
      </c>
      <c r="B29" s="36"/>
      <c r="C29" s="36"/>
      <c r="D29" s="36"/>
      <c r="E29" s="71"/>
      <c r="F29" s="72"/>
      <c r="G29" s="37"/>
      <c r="H29" s="38"/>
      <c r="I29" s="29">
        <f t="shared" si="0"/>
        <v>0</v>
      </c>
      <c r="J29" s="2"/>
      <c r="K29" s="2"/>
    </row>
    <row r="30" spans="1:11" ht="12.75">
      <c r="A30" s="9">
        <v>19</v>
      </c>
      <c r="B30" s="36"/>
      <c r="C30" s="36"/>
      <c r="D30" s="36"/>
      <c r="E30" s="71"/>
      <c r="F30" s="72"/>
      <c r="G30" s="37"/>
      <c r="H30" s="38"/>
      <c r="I30" s="29">
        <f t="shared" si="0"/>
        <v>0</v>
      </c>
      <c r="J30" s="2"/>
      <c r="K30" s="2"/>
    </row>
    <row r="31" spans="1:11" ht="12.75">
      <c r="A31" s="9">
        <v>20</v>
      </c>
      <c r="B31" s="36"/>
      <c r="C31" s="36"/>
      <c r="D31" s="36"/>
      <c r="E31" s="71"/>
      <c r="F31" s="72"/>
      <c r="G31" s="37"/>
      <c r="H31" s="38"/>
      <c r="I31" s="29">
        <f t="shared" si="0"/>
        <v>0</v>
      </c>
      <c r="J31" s="2"/>
      <c r="K31" s="2"/>
    </row>
    <row r="32" spans="1:11" ht="12.75">
      <c r="A32" s="9">
        <v>21</v>
      </c>
      <c r="B32" s="36"/>
      <c r="C32" s="36"/>
      <c r="D32" s="36"/>
      <c r="E32" s="71"/>
      <c r="F32" s="72"/>
      <c r="G32" s="37"/>
      <c r="H32" s="38"/>
      <c r="I32" s="29">
        <f t="shared" si="0"/>
        <v>0</v>
      </c>
      <c r="J32" s="2"/>
      <c r="K32" s="2"/>
    </row>
    <row r="33" spans="1:11" ht="12.75">
      <c r="A33" s="9">
        <v>22</v>
      </c>
      <c r="B33" s="36"/>
      <c r="C33" s="36"/>
      <c r="D33" s="36"/>
      <c r="E33" s="71"/>
      <c r="F33" s="72"/>
      <c r="G33" s="37"/>
      <c r="H33" s="38"/>
      <c r="I33" s="29">
        <f t="shared" si="0"/>
        <v>0</v>
      </c>
      <c r="J33" s="2"/>
      <c r="K33" s="2"/>
    </row>
    <row r="34" spans="1:11" ht="12.75">
      <c r="A34" s="9">
        <v>23</v>
      </c>
      <c r="B34" s="36"/>
      <c r="C34" s="36"/>
      <c r="D34" s="36"/>
      <c r="E34" s="71"/>
      <c r="F34" s="72"/>
      <c r="G34" s="37"/>
      <c r="H34" s="38"/>
      <c r="I34" s="29">
        <f t="shared" si="0"/>
        <v>0</v>
      </c>
      <c r="J34" s="2"/>
      <c r="K34" s="2"/>
    </row>
    <row r="35" spans="1:11" ht="12.75">
      <c r="A35" s="9">
        <v>24</v>
      </c>
      <c r="B35" s="36"/>
      <c r="C35" s="36"/>
      <c r="D35" s="36"/>
      <c r="E35" s="71"/>
      <c r="F35" s="72"/>
      <c r="G35" s="37"/>
      <c r="H35" s="38"/>
      <c r="I35" s="29">
        <f t="shared" si="0"/>
        <v>0</v>
      </c>
      <c r="J35" s="2"/>
      <c r="K35" s="2"/>
    </row>
    <row r="36" spans="1:11" ht="13.5" thickBot="1">
      <c r="A36" s="9">
        <v>25</v>
      </c>
      <c r="B36" s="46"/>
      <c r="C36" s="46"/>
      <c r="D36" s="46"/>
      <c r="E36" s="100"/>
      <c r="F36" s="101"/>
      <c r="G36" s="47"/>
      <c r="H36" s="48"/>
      <c r="I36" s="29">
        <f t="shared" si="0"/>
        <v>0</v>
      </c>
      <c r="J36" s="2"/>
      <c r="K36" s="2"/>
    </row>
    <row r="37" spans="1:11" ht="13.5" thickBot="1">
      <c r="A37" s="68" t="s">
        <v>8</v>
      </c>
      <c r="B37" s="69"/>
      <c r="C37" s="69"/>
      <c r="D37" s="69"/>
      <c r="E37" s="69"/>
      <c r="F37" s="70"/>
      <c r="G37" s="13">
        <f>SUM(G12:G36)</f>
        <v>152000</v>
      </c>
      <c r="H37" s="14">
        <f>SUM(H12:H36)</f>
        <v>51680</v>
      </c>
      <c r="I37" s="29">
        <f>SUM(I12:I36)</f>
        <v>203680</v>
      </c>
      <c r="J37" s="30" t="s">
        <v>25</v>
      </c>
      <c r="K37" s="2"/>
    </row>
    <row r="38" spans="1:11" ht="9" customHeight="1">
      <c r="A38" s="2"/>
      <c r="B38" s="2"/>
      <c r="C38" s="2"/>
      <c r="D38" s="2"/>
      <c r="E38" s="2"/>
      <c r="F38" s="2"/>
      <c r="G38" s="16"/>
      <c r="H38" s="16"/>
      <c r="I38" s="2"/>
      <c r="J38" s="2"/>
      <c r="K38" s="2"/>
    </row>
    <row r="39" spans="1:11" ht="12.75">
      <c r="A39" s="2"/>
      <c r="B39" s="7" t="s">
        <v>11</v>
      </c>
      <c r="C39" s="63" t="s">
        <v>42</v>
      </c>
      <c r="D39" s="2"/>
      <c r="E39" s="2"/>
      <c r="F39" s="2" t="s">
        <v>12</v>
      </c>
      <c r="G39" s="52" t="s">
        <v>46</v>
      </c>
      <c r="H39" s="2"/>
      <c r="I39" s="2"/>
      <c r="J39" s="2"/>
      <c r="K39" s="2"/>
    </row>
    <row r="40" spans="1:11" ht="12.75">
      <c r="A40" s="88" t="s">
        <v>45</v>
      </c>
      <c r="B40" s="79"/>
      <c r="C40" s="94" t="s">
        <v>32</v>
      </c>
      <c r="D40" s="95"/>
      <c r="E40" s="2"/>
      <c r="F40" s="2"/>
      <c r="G40" s="2"/>
      <c r="H40" s="2"/>
      <c r="I40" s="2"/>
      <c r="J40" s="2"/>
      <c r="K40" s="2"/>
    </row>
    <row r="41" spans="1:11" ht="6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 customHeight="1">
      <c r="A42" s="73" t="s">
        <v>47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</row>
    <row r="43" spans="1:11" ht="6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 customHeight="1">
      <c r="A44" s="66" t="s">
        <v>62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6" customHeight="1">
      <c r="A45" s="19"/>
      <c r="B45" s="19"/>
      <c r="C45" s="19"/>
      <c r="D45" s="19"/>
      <c r="E45" s="19"/>
      <c r="F45" s="19"/>
      <c r="G45" s="19"/>
      <c r="H45" s="19"/>
      <c r="I45" s="19"/>
      <c r="J45" s="2"/>
      <c r="K45" s="2"/>
    </row>
    <row r="46" spans="1:11" ht="12.75" customHeight="1">
      <c r="A46" s="66" t="s">
        <v>48</v>
      </c>
      <c r="B46" s="66"/>
      <c r="C46" s="66"/>
      <c r="D46" s="66"/>
      <c r="E46" s="66"/>
      <c r="F46" s="66"/>
      <c r="G46" s="66"/>
      <c r="H46" s="66"/>
      <c r="I46" s="66"/>
      <c r="J46" s="19"/>
      <c r="K46" s="2"/>
    </row>
    <row r="47" spans="1:11" ht="6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 customHeight="1">
      <c r="A48" s="67" t="s">
        <v>64</v>
      </c>
      <c r="B48" s="67"/>
      <c r="C48" s="67"/>
      <c r="D48" s="67"/>
      <c r="E48" s="67"/>
      <c r="F48" s="67"/>
      <c r="G48" s="67"/>
      <c r="H48" s="67"/>
      <c r="I48" s="67"/>
      <c r="J48" s="2"/>
      <c r="K48" s="2"/>
    </row>
    <row r="49" spans="1:11" ht="6" customHeight="1">
      <c r="A49" s="20"/>
      <c r="B49" s="20"/>
      <c r="C49" s="20"/>
      <c r="D49" s="20"/>
      <c r="E49" s="20"/>
      <c r="F49" s="20"/>
      <c r="G49" s="20"/>
      <c r="H49" s="20"/>
      <c r="I49" s="20"/>
      <c r="J49" s="2"/>
      <c r="K49" s="2"/>
    </row>
    <row r="50" spans="1:11" ht="12.75">
      <c r="A50" s="64" t="s">
        <v>14</v>
      </c>
      <c r="B50" s="65"/>
      <c r="C50" s="65"/>
      <c r="D50" s="65"/>
      <c r="E50" s="65"/>
      <c r="F50" s="65"/>
      <c r="G50" s="65"/>
      <c r="H50" s="65"/>
      <c r="I50" s="65"/>
      <c r="J50" s="2"/>
      <c r="K50" s="2"/>
    </row>
  </sheetData>
  <sheetProtection password="8BE1" sheet="1"/>
  <mergeCells count="48">
    <mergeCell ref="A40:B40"/>
    <mergeCell ref="C40:D40"/>
    <mergeCell ref="E15:F15"/>
    <mergeCell ref="E16:F16"/>
    <mergeCell ref="E17:F17"/>
    <mergeCell ref="E12:F12"/>
    <mergeCell ref="E36:F36"/>
    <mergeCell ref="E13:F13"/>
    <mergeCell ref="E14:F14"/>
    <mergeCell ref="E24:F24"/>
    <mergeCell ref="I10:I11"/>
    <mergeCell ref="D6:E6"/>
    <mergeCell ref="G10:H10"/>
    <mergeCell ref="E11:F11"/>
    <mergeCell ref="A3:C3"/>
    <mergeCell ref="A6:C6"/>
    <mergeCell ref="A4:C4"/>
    <mergeCell ref="D4:F4"/>
    <mergeCell ref="A8:B8"/>
    <mergeCell ref="C8:E8"/>
    <mergeCell ref="E33:F33"/>
    <mergeCell ref="E32:F32"/>
    <mergeCell ref="A1:F1"/>
    <mergeCell ref="D3:F3"/>
    <mergeCell ref="F6:G6"/>
    <mergeCell ref="F7:G7"/>
    <mergeCell ref="F8:G8"/>
    <mergeCell ref="E18:F18"/>
    <mergeCell ref="E31:F31"/>
    <mergeCell ref="E25:F25"/>
    <mergeCell ref="E26:F26"/>
    <mergeCell ref="E27:F27"/>
    <mergeCell ref="E28:F28"/>
    <mergeCell ref="E19:F19"/>
    <mergeCell ref="E20:F20"/>
    <mergeCell ref="E21:F21"/>
    <mergeCell ref="E22:F22"/>
    <mergeCell ref="E23:F23"/>
    <mergeCell ref="A50:I50"/>
    <mergeCell ref="A44:K44"/>
    <mergeCell ref="A46:I46"/>
    <mergeCell ref="A48:I48"/>
    <mergeCell ref="A37:F37"/>
    <mergeCell ref="E29:F29"/>
    <mergeCell ref="A42:K42"/>
    <mergeCell ref="E35:F35"/>
    <mergeCell ref="E30:F30"/>
    <mergeCell ref="E34:F34"/>
  </mergeCells>
  <conditionalFormatting sqref="I12:I36">
    <cfRule type="cellIs" priority="1" dxfId="0" operator="greaterThan" stopIfTrue="1">
      <formula>55000</formula>
    </cfRule>
  </conditionalFormatting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&amp;Rstr.1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K46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7109375" style="0" customWidth="1"/>
    <col min="2" max="2" width="12.7109375" style="0" customWidth="1"/>
    <col min="3" max="4" width="15.7109375" style="0" customWidth="1"/>
    <col min="5" max="5" width="12.7109375" style="0" customWidth="1"/>
    <col min="6" max="6" width="25.7109375" style="0" customWidth="1"/>
    <col min="7" max="8" width="15.7109375" style="0" customWidth="1"/>
    <col min="9" max="9" width="12.28125" style="0" customWidth="1"/>
    <col min="10" max="10" width="11.8515625" style="0" customWidth="1"/>
  </cols>
  <sheetData>
    <row r="1" spans="1:11" ht="15.75">
      <c r="A1" s="74" t="s">
        <v>33</v>
      </c>
      <c r="B1" s="74"/>
      <c r="C1" s="74"/>
      <c r="D1" s="74"/>
      <c r="E1" s="74"/>
      <c r="F1" s="74"/>
      <c r="G1" s="6" t="s">
        <v>10</v>
      </c>
      <c r="H1" s="10">
        <v>2016</v>
      </c>
      <c r="I1" s="2"/>
      <c r="J1" s="2"/>
      <c r="K1" s="2"/>
    </row>
    <row r="2" spans="1:11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80" t="s">
        <v>9</v>
      </c>
      <c r="B3" s="80"/>
      <c r="C3" s="80"/>
      <c r="D3" s="75" t="str">
        <f>'List 1 SK TJ Mzdy VIII 016'!D3</f>
        <v>Ministerstvo školství, mládeže a tělovýchovy</v>
      </c>
      <c r="E3" s="76"/>
      <c r="F3" s="77"/>
      <c r="G3" s="15"/>
      <c r="H3" s="57"/>
      <c r="I3" s="2"/>
      <c r="J3" s="2"/>
      <c r="K3" s="2"/>
    </row>
    <row r="4" spans="1:11" ht="15" customHeight="1">
      <c r="A4" s="88" t="s">
        <v>54</v>
      </c>
      <c r="B4" s="80"/>
      <c r="C4" s="80"/>
      <c r="D4" s="111" t="str">
        <f>'List 1 SK TJ Mzdy VIII 016'!D4</f>
        <v>Tělovýchovná jednota Sokol Horní Dolina</v>
      </c>
      <c r="E4" s="112"/>
      <c r="F4" s="113"/>
      <c r="G4" s="21" t="s">
        <v>15</v>
      </c>
      <c r="H4" s="24" t="str">
        <f>'List 1 SK TJ Mzdy VIII 016'!H4</f>
        <v>111 22 321</v>
      </c>
      <c r="I4" s="2"/>
      <c r="J4" s="2"/>
      <c r="K4" s="2"/>
    </row>
    <row r="5" spans="1:11" ht="9" customHeight="1">
      <c r="A5" s="2"/>
      <c r="B5" s="2"/>
      <c r="C5" s="5"/>
      <c r="D5" s="5"/>
      <c r="E5" s="5"/>
      <c r="F5" s="5"/>
      <c r="G5" s="2"/>
      <c r="H5" s="2"/>
      <c r="I5" s="2"/>
      <c r="J5" s="2"/>
      <c r="K5" s="2"/>
    </row>
    <row r="6" spans="1:11" ht="12.75">
      <c r="A6" s="2"/>
      <c r="B6" s="109" t="s">
        <v>7</v>
      </c>
      <c r="C6" s="109"/>
      <c r="D6" s="110" t="str">
        <f>'List 1 SK TJ Mzdy VIII 016'!D6</f>
        <v>502016_8_0309_A</v>
      </c>
      <c r="E6" s="110"/>
      <c r="F6" s="5"/>
      <c r="G6" s="2"/>
      <c r="H6" s="2"/>
      <c r="I6" s="2"/>
      <c r="J6" s="2"/>
      <c r="K6" s="2"/>
    </row>
    <row r="7" spans="1:11" ht="9" customHeight="1">
      <c r="A7" s="2"/>
      <c r="B7" s="6"/>
      <c r="C7" s="6"/>
      <c r="D7" s="5"/>
      <c r="E7" s="5"/>
      <c r="F7" s="5"/>
      <c r="G7" s="2"/>
      <c r="H7" s="2"/>
      <c r="I7" s="2"/>
      <c r="J7" s="2"/>
      <c r="K7" s="2"/>
    </row>
    <row r="8" spans="1:11" ht="12.75">
      <c r="A8" s="92" t="s">
        <v>55</v>
      </c>
      <c r="B8" s="92"/>
      <c r="C8" s="92"/>
      <c r="D8" s="106" t="s">
        <v>61</v>
      </c>
      <c r="E8" s="106"/>
      <c r="F8" s="106"/>
      <c r="G8" s="106"/>
      <c r="H8" s="106"/>
      <c r="I8" s="2"/>
      <c r="J8" s="2"/>
      <c r="K8" s="2"/>
    </row>
    <row r="9" spans="1:11" ht="12.75" customHeight="1" thickBot="1">
      <c r="A9" s="2"/>
      <c r="B9" s="2"/>
      <c r="C9" s="2"/>
      <c r="D9" s="2"/>
      <c r="E9" s="2"/>
      <c r="F9" s="2"/>
      <c r="G9" s="85" t="s">
        <v>20</v>
      </c>
      <c r="H9" s="85"/>
      <c r="I9" s="82" t="s">
        <v>34</v>
      </c>
      <c r="J9" s="2"/>
      <c r="K9" s="2"/>
    </row>
    <row r="10" spans="1:11" ht="26.25" thickBot="1">
      <c r="A10" s="27" t="s">
        <v>0</v>
      </c>
      <c r="B10" s="61" t="s">
        <v>4</v>
      </c>
      <c r="C10" s="61" t="s">
        <v>1</v>
      </c>
      <c r="D10" s="61" t="s">
        <v>2</v>
      </c>
      <c r="E10" s="86" t="s">
        <v>3</v>
      </c>
      <c r="F10" s="87"/>
      <c r="G10" s="61" t="s">
        <v>13</v>
      </c>
      <c r="H10" s="62" t="s">
        <v>16</v>
      </c>
      <c r="I10" s="82"/>
      <c r="J10" s="2"/>
      <c r="K10" s="2"/>
    </row>
    <row r="11" spans="1:11" ht="12.75">
      <c r="A11" s="8">
        <v>26</v>
      </c>
      <c r="B11" s="33"/>
      <c r="C11" s="33"/>
      <c r="D11" s="33"/>
      <c r="E11" s="104"/>
      <c r="F11" s="105"/>
      <c r="G11" s="34"/>
      <c r="H11" s="35"/>
      <c r="I11" s="29">
        <f>SUM(G11:H11)</f>
        <v>0</v>
      </c>
      <c r="J11" s="2"/>
      <c r="K11" s="2"/>
    </row>
    <row r="12" spans="1:11" ht="12.75">
      <c r="A12" s="9">
        <v>27</v>
      </c>
      <c r="B12" s="36"/>
      <c r="C12" s="36"/>
      <c r="D12" s="36"/>
      <c r="E12" s="71"/>
      <c r="F12" s="72"/>
      <c r="G12" s="37"/>
      <c r="H12" s="38"/>
      <c r="I12" s="29">
        <f aca="true" t="shared" si="0" ref="I12:I35">SUM(G12:H12)</f>
        <v>0</v>
      </c>
      <c r="J12" s="2"/>
      <c r="K12" s="2"/>
    </row>
    <row r="13" spans="1:11" ht="12.75">
      <c r="A13" s="9">
        <v>28</v>
      </c>
      <c r="B13" s="36"/>
      <c r="C13" s="36"/>
      <c r="D13" s="36"/>
      <c r="E13" s="71"/>
      <c r="F13" s="72"/>
      <c r="G13" s="37"/>
      <c r="H13" s="38"/>
      <c r="I13" s="29">
        <f t="shared" si="0"/>
        <v>0</v>
      </c>
      <c r="J13" s="2"/>
      <c r="K13" s="2"/>
    </row>
    <row r="14" spans="1:11" ht="12.75">
      <c r="A14" s="9">
        <v>29</v>
      </c>
      <c r="B14" s="36"/>
      <c r="C14" s="36"/>
      <c r="D14" s="36"/>
      <c r="E14" s="71"/>
      <c r="F14" s="72"/>
      <c r="G14" s="37"/>
      <c r="H14" s="38"/>
      <c r="I14" s="29">
        <f t="shared" si="0"/>
        <v>0</v>
      </c>
      <c r="J14" s="2"/>
      <c r="K14" s="2"/>
    </row>
    <row r="15" spans="1:11" ht="12.75">
      <c r="A15" s="9">
        <v>30</v>
      </c>
      <c r="B15" s="36"/>
      <c r="C15" s="36"/>
      <c r="D15" s="36"/>
      <c r="E15" s="71"/>
      <c r="F15" s="72"/>
      <c r="G15" s="37"/>
      <c r="H15" s="38"/>
      <c r="I15" s="29">
        <f t="shared" si="0"/>
        <v>0</v>
      </c>
      <c r="J15" s="2"/>
      <c r="K15" s="2"/>
    </row>
    <row r="16" spans="1:11" ht="12.75">
      <c r="A16" s="9">
        <v>31</v>
      </c>
      <c r="B16" s="36"/>
      <c r="C16" s="36"/>
      <c r="D16" s="36"/>
      <c r="E16" s="71"/>
      <c r="F16" s="72"/>
      <c r="G16" s="37"/>
      <c r="H16" s="38"/>
      <c r="I16" s="29">
        <f t="shared" si="0"/>
        <v>0</v>
      </c>
      <c r="J16" s="2"/>
      <c r="K16" s="2"/>
    </row>
    <row r="17" spans="1:11" ht="12.75">
      <c r="A17" s="9">
        <v>32</v>
      </c>
      <c r="B17" s="36"/>
      <c r="C17" s="36"/>
      <c r="D17" s="36"/>
      <c r="E17" s="71"/>
      <c r="F17" s="72"/>
      <c r="G17" s="37"/>
      <c r="H17" s="38"/>
      <c r="I17" s="29">
        <f t="shared" si="0"/>
        <v>0</v>
      </c>
      <c r="J17" s="2"/>
      <c r="K17" s="2"/>
    </row>
    <row r="18" spans="1:11" ht="12.75">
      <c r="A18" s="9">
        <v>33</v>
      </c>
      <c r="B18" s="36"/>
      <c r="C18" s="36"/>
      <c r="D18" s="36"/>
      <c r="E18" s="71"/>
      <c r="F18" s="72"/>
      <c r="G18" s="37"/>
      <c r="H18" s="38"/>
      <c r="I18" s="29">
        <f t="shared" si="0"/>
        <v>0</v>
      </c>
      <c r="J18" s="2"/>
      <c r="K18" s="2"/>
    </row>
    <row r="19" spans="1:11" ht="12.75">
      <c r="A19" s="9">
        <v>34</v>
      </c>
      <c r="B19" s="36"/>
      <c r="C19" s="36"/>
      <c r="D19" s="36"/>
      <c r="E19" s="71"/>
      <c r="F19" s="72"/>
      <c r="G19" s="37"/>
      <c r="H19" s="38"/>
      <c r="I19" s="29">
        <f t="shared" si="0"/>
        <v>0</v>
      </c>
      <c r="J19" s="2"/>
      <c r="K19" s="2"/>
    </row>
    <row r="20" spans="1:11" ht="12.75">
      <c r="A20" s="9">
        <v>35</v>
      </c>
      <c r="B20" s="36"/>
      <c r="C20" s="36"/>
      <c r="D20" s="36"/>
      <c r="E20" s="71"/>
      <c r="F20" s="72"/>
      <c r="G20" s="37"/>
      <c r="H20" s="38"/>
      <c r="I20" s="29">
        <f t="shared" si="0"/>
        <v>0</v>
      </c>
      <c r="J20" s="2"/>
      <c r="K20" s="2"/>
    </row>
    <row r="21" spans="1:11" ht="12.75">
      <c r="A21" s="9">
        <v>36</v>
      </c>
      <c r="B21" s="36"/>
      <c r="C21" s="36"/>
      <c r="D21" s="36"/>
      <c r="E21" s="71"/>
      <c r="F21" s="72"/>
      <c r="G21" s="37"/>
      <c r="H21" s="38"/>
      <c r="I21" s="29">
        <f t="shared" si="0"/>
        <v>0</v>
      </c>
      <c r="J21" s="2"/>
      <c r="K21" s="2"/>
    </row>
    <row r="22" spans="1:11" ht="12.75">
      <c r="A22" s="9">
        <v>37</v>
      </c>
      <c r="B22" s="36"/>
      <c r="C22" s="36"/>
      <c r="D22" s="36"/>
      <c r="E22" s="71"/>
      <c r="F22" s="72"/>
      <c r="G22" s="37"/>
      <c r="H22" s="38"/>
      <c r="I22" s="29">
        <f t="shared" si="0"/>
        <v>0</v>
      </c>
      <c r="J22" s="2"/>
      <c r="K22" s="2"/>
    </row>
    <row r="23" spans="1:11" ht="12.75">
      <c r="A23" s="9">
        <v>38</v>
      </c>
      <c r="B23" s="36"/>
      <c r="C23" s="36"/>
      <c r="D23" s="36"/>
      <c r="E23" s="71"/>
      <c r="F23" s="72"/>
      <c r="G23" s="37"/>
      <c r="H23" s="38"/>
      <c r="I23" s="29">
        <f t="shared" si="0"/>
        <v>0</v>
      </c>
      <c r="J23" s="2"/>
      <c r="K23" s="2"/>
    </row>
    <row r="24" spans="1:11" ht="12.75">
      <c r="A24" s="9">
        <v>39</v>
      </c>
      <c r="B24" s="36"/>
      <c r="C24" s="36"/>
      <c r="D24" s="36"/>
      <c r="E24" s="71"/>
      <c r="F24" s="72"/>
      <c r="G24" s="37"/>
      <c r="H24" s="38"/>
      <c r="I24" s="29">
        <f t="shared" si="0"/>
        <v>0</v>
      </c>
      <c r="J24" s="2"/>
      <c r="K24" s="2"/>
    </row>
    <row r="25" spans="1:11" ht="12.75">
      <c r="A25" s="9">
        <v>40</v>
      </c>
      <c r="B25" s="36"/>
      <c r="C25" s="36"/>
      <c r="D25" s="36"/>
      <c r="E25" s="71"/>
      <c r="F25" s="72"/>
      <c r="G25" s="37"/>
      <c r="H25" s="38"/>
      <c r="I25" s="29">
        <f t="shared" si="0"/>
        <v>0</v>
      </c>
      <c r="J25" s="2"/>
      <c r="K25" s="2"/>
    </row>
    <row r="26" spans="1:11" ht="12.75">
      <c r="A26" s="9">
        <v>41</v>
      </c>
      <c r="B26" s="36"/>
      <c r="C26" s="36"/>
      <c r="D26" s="36"/>
      <c r="E26" s="71"/>
      <c r="F26" s="72"/>
      <c r="G26" s="37"/>
      <c r="H26" s="38"/>
      <c r="I26" s="29">
        <f t="shared" si="0"/>
        <v>0</v>
      </c>
      <c r="J26" s="2"/>
      <c r="K26" s="2"/>
    </row>
    <row r="27" spans="1:11" ht="12.75">
      <c r="A27" s="9">
        <v>42</v>
      </c>
      <c r="B27" s="36"/>
      <c r="C27" s="36"/>
      <c r="D27" s="36"/>
      <c r="E27" s="71"/>
      <c r="F27" s="72"/>
      <c r="G27" s="37"/>
      <c r="H27" s="38"/>
      <c r="I27" s="29">
        <f t="shared" si="0"/>
        <v>0</v>
      </c>
      <c r="J27" s="2"/>
      <c r="K27" s="2"/>
    </row>
    <row r="28" spans="1:11" ht="12.75">
      <c r="A28" s="9">
        <v>43</v>
      </c>
      <c r="B28" s="36"/>
      <c r="C28" s="36"/>
      <c r="D28" s="36"/>
      <c r="E28" s="71"/>
      <c r="F28" s="72"/>
      <c r="G28" s="37"/>
      <c r="H28" s="38"/>
      <c r="I28" s="29">
        <f t="shared" si="0"/>
        <v>0</v>
      </c>
      <c r="J28" s="2"/>
      <c r="K28" s="2"/>
    </row>
    <row r="29" spans="1:11" ht="12.75">
      <c r="A29" s="9">
        <v>44</v>
      </c>
      <c r="B29" s="36"/>
      <c r="C29" s="36"/>
      <c r="D29" s="36"/>
      <c r="E29" s="71"/>
      <c r="F29" s="72"/>
      <c r="G29" s="37"/>
      <c r="H29" s="38"/>
      <c r="I29" s="29">
        <f t="shared" si="0"/>
        <v>0</v>
      </c>
      <c r="J29" s="2"/>
      <c r="K29" s="2"/>
    </row>
    <row r="30" spans="1:11" ht="12.75">
      <c r="A30" s="9">
        <v>45</v>
      </c>
      <c r="B30" s="36"/>
      <c r="C30" s="36"/>
      <c r="D30" s="36"/>
      <c r="E30" s="71"/>
      <c r="F30" s="72"/>
      <c r="G30" s="37"/>
      <c r="H30" s="38"/>
      <c r="I30" s="29">
        <f t="shared" si="0"/>
        <v>0</v>
      </c>
      <c r="J30" s="2"/>
      <c r="K30" s="2"/>
    </row>
    <row r="31" spans="1:11" ht="12.75">
      <c r="A31" s="9">
        <v>46</v>
      </c>
      <c r="B31" s="36"/>
      <c r="C31" s="36"/>
      <c r="D31" s="36"/>
      <c r="E31" s="71"/>
      <c r="F31" s="72"/>
      <c r="G31" s="37"/>
      <c r="H31" s="38"/>
      <c r="I31" s="29">
        <f t="shared" si="0"/>
        <v>0</v>
      </c>
      <c r="J31" s="2"/>
      <c r="K31" s="2"/>
    </row>
    <row r="32" spans="1:11" ht="12.75">
      <c r="A32" s="9">
        <v>47</v>
      </c>
      <c r="B32" s="36"/>
      <c r="C32" s="36"/>
      <c r="D32" s="36"/>
      <c r="E32" s="71"/>
      <c r="F32" s="72"/>
      <c r="G32" s="37"/>
      <c r="H32" s="38"/>
      <c r="I32" s="29">
        <f t="shared" si="0"/>
        <v>0</v>
      </c>
      <c r="J32" s="2"/>
      <c r="K32" s="2"/>
    </row>
    <row r="33" spans="1:11" ht="12.75">
      <c r="A33" s="9">
        <v>48</v>
      </c>
      <c r="B33" s="36"/>
      <c r="C33" s="36"/>
      <c r="D33" s="36"/>
      <c r="E33" s="71"/>
      <c r="F33" s="72"/>
      <c r="G33" s="37"/>
      <c r="H33" s="38"/>
      <c r="I33" s="29">
        <f t="shared" si="0"/>
        <v>0</v>
      </c>
      <c r="J33" s="2"/>
      <c r="K33" s="2"/>
    </row>
    <row r="34" spans="1:11" ht="12.75">
      <c r="A34" s="9">
        <v>49</v>
      </c>
      <c r="B34" s="36"/>
      <c r="C34" s="36"/>
      <c r="D34" s="36"/>
      <c r="E34" s="71"/>
      <c r="F34" s="72"/>
      <c r="G34" s="37"/>
      <c r="H34" s="38"/>
      <c r="I34" s="29">
        <f t="shared" si="0"/>
        <v>0</v>
      </c>
      <c r="J34" s="2"/>
      <c r="K34" s="2"/>
    </row>
    <row r="35" spans="1:11" ht="13.5" thickBot="1">
      <c r="A35" s="9">
        <v>50</v>
      </c>
      <c r="B35" s="39"/>
      <c r="C35" s="39"/>
      <c r="D35" s="39"/>
      <c r="E35" s="100"/>
      <c r="F35" s="101"/>
      <c r="G35" s="40"/>
      <c r="H35" s="41"/>
      <c r="I35" s="29">
        <f t="shared" si="0"/>
        <v>0</v>
      </c>
      <c r="J35" s="2"/>
      <c r="K35" s="2"/>
    </row>
    <row r="36" spans="1:11" ht="13.5" thickBot="1">
      <c r="A36" s="107" t="s">
        <v>24</v>
      </c>
      <c r="B36" s="108"/>
      <c r="C36" s="3"/>
      <c r="D36" s="3"/>
      <c r="E36" s="3"/>
      <c r="F36" s="4"/>
      <c r="G36" s="11">
        <f>SUM(G11:G35)</f>
        <v>0</v>
      </c>
      <c r="H36" s="12">
        <f>SUM(H11:H35)</f>
        <v>0</v>
      </c>
      <c r="I36" s="29">
        <f>SUM(H36,G36+'List 1 SK TJ Mzdy VIII 016'!H37+'List 1 SK TJ Mzdy VIII 016'!G37)</f>
        <v>203680</v>
      </c>
      <c r="J36" s="32" t="s">
        <v>26</v>
      </c>
      <c r="K36" s="2"/>
    </row>
    <row r="37" spans="1:11" ht="12.75">
      <c r="A37" s="2"/>
      <c r="B37" s="2"/>
      <c r="C37" s="2"/>
      <c r="D37" s="2"/>
      <c r="E37" s="2"/>
      <c r="F37" s="2"/>
      <c r="G37" s="16"/>
      <c r="H37" s="16"/>
      <c r="I37" s="2"/>
      <c r="J37" s="2"/>
      <c r="K37" s="2"/>
    </row>
    <row r="38" spans="1:11" ht="12.75">
      <c r="A38" s="2"/>
      <c r="B38" s="7" t="s">
        <v>11</v>
      </c>
      <c r="C38" s="63"/>
      <c r="D38" s="2"/>
      <c r="E38" s="2"/>
      <c r="F38" s="2" t="s">
        <v>12</v>
      </c>
      <c r="G38" s="52" t="s">
        <v>46</v>
      </c>
      <c r="H38" s="2"/>
      <c r="I38" s="2"/>
      <c r="J38" s="2"/>
      <c r="K38" s="2"/>
    </row>
    <row r="39" spans="1:11" ht="12.75">
      <c r="A39" s="88" t="s">
        <v>45</v>
      </c>
      <c r="B39" s="79"/>
      <c r="C39" s="94"/>
      <c r="D39" s="95"/>
      <c r="E39" s="2"/>
      <c r="F39" s="2"/>
      <c r="G39" s="2"/>
      <c r="H39" s="2"/>
      <c r="I39" s="2"/>
      <c r="J39" s="2"/>
      <c r="K39" s="2"/>
    </row>
    <row r="40" spans="1:11" ht="6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 customHeight="1">
      <c r="A41" s="73" t="s">
        <v>47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</row>
    <row r="42" spans="1:11" ht="6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 customHeight="1">
      <c r="A43" s="66" t="s">
        <v>62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</row>
    <row r="44" spans="1:11" ht="6" customHeight="1">
      <c r="A44" s="19"/>
      <c r="B44" s="19"/>
      <c r="C44" s="19"/>
      <c r="D44" s="19"/>
      <c r="E44" s="19"/>
      <c r="F44" s="19"/>
      <c r="G44" s="19"/>
      <c r="H44" s="19"/>
      <c r="I44" s="19"/>
      <c r="J44" s="2"/>
      <c r="K44" s="2"/>
    </row>
    <row r="45" spans="1:11" ht="12.75" customHeight="1">
      <c r="A45" s="66" t="s">
        <v>48</v>
      </c>
      <c r="B45" s="66"/>
      <c r="C45" s="66"/>
      <c r="D45" s="66"/>
      <c r="E45" s="66"/>
      <c r="F45" s="66"/>
      <c r="G45" s="66"/>
      <c r="H45" s="66"/>
      <c r="I45" s="66"/>
      <c r="J45" s="19"/>
      <c r="K45" s="2"/>
    </row>
    <row r="46" spans="1:11" ht="6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ht="15" customHeight="1"/>
  </sheetData>
  <sheetProtection password="8BE1" sheet="1"/>
  <mergeCells count="43">
    <mergeCell ref="A1:F1"/>
    <mergeCell ref="D3:F3"/>
    <mergeCell ref="A36:B36"/>
    <mergeCell ref="I9:I10"/>
    <mergeCell ref="B6:C6"/>
    <mergeCell ref="D6:E6"/>
    <mergeCell ref="D4:F4"/>
    <mergeCell ref="A3:C3"/>
    <mergeCell ref="A4:C4"/>
    <mergeCell ref="G9:H9"/>
    <mergeCell ref="A43:K43"/>
    <mergeCell ref="A45:I45"/>
    <mergeCell ref="A39:B39"/>
    <mergeCell ref="C39:D39"/>
    <mergeCell ref="A41:K41"/>
    <mergeCell ref="E10:F10"/>
    <mergeCell ref="E35:F35"/>
    <mergeCell ref="E34:F34"/>
    <mergeCell ref="E33:F33"/>
    <mergeCell ref="E32:F32"/>
    <mergeCell ref="E31:F31"/>
    <mergeCell ref="E30:F30"/>
    <mergeCell ref="E29:F29"/>
    <mergeCell ref="E28:F28"/>
    <mergeCell ref="E27:F27"/>
    <mergeCell ref="E26:F26"/>
    <mergeCell ref="E12:F12"/>
    <mergeCell ref="E25:F25"/>
    <mergeCell ref="E24:F24"/>
    <mergeCell ref="E23:F23"/>
    <mergeCell ref="E22:F22"/>
    <mergeCell ref="E21:F21"/>
    <mergeCell ref="E20:F20"/>
    <mergeCell ref="E11:F11"/>
    <mergeCell ref="E19:F19"/>
    <mergeCell ref="E18:F18"/>
    <mergeCell ref="E17:F17"/>
    <mergeCell ref="E16:F16"/>
    <mergeCell ref="A8:C8"/>
    <mergeCell ref="D8:H8"/>
    <mergeCell ref="E15:F15"/>
    <mergeCell ref="E14:F14"/>
    <mergeCell ref="E13:F13"/>
  </mergeCells>
  <conditionalFormatting sqref="I11:I35">
    <cfRule type="cellIs" priority="1" dxfId="0" operator="greaterThan" stopIfTrue="1">
      <formula>55000</formula>
    </cfRule>
  </conditionalFormatting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&amp;Rstr.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K46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7109375" style="0" customWidth="1"/>
    <col min="2" max="2" width="12.7109375" style="0" customWidth="1"/>
    <col min="3" max="4" width="15.7109375" style="0" customWidth="1"/>
    <col min="5" max="5" width="12.7109375" style="0" customWidth="1"/>
    <col min="6" max="6" width="25.7109375" style="0" customWidth="1"/>
    <col min="7" max="8" width="15.7109375" style="0" customWidth="1"/>
    <col min="9" max="9" width="12.28125" style="0" customWidth="1"/>
    <col min="10" max="10" width="11.28125" style="0" customWidth="1"/>
  </cols>
  <sheetData>
    <row r="1" spans="1:11" ht="15.75">
      <c r="A1" s="74" t="s">
        <v>33</v>
      </c>
      <c r="B1" s="74"/>
      <c r="C1" s="74"/>
      <c r="D1" s="74"/>
      <c r="E1" s="74"/>
      <c r="F1" s="74"/>
      <c r="G1" s="6" t="s">
        <v>10</v>
      </c>
      <c r="H1" s="10">
        <v>2016</v>
      </c>
      <c r="I1" s="2"/>
      <c r="J1" s="2"/>
      <c r="K1" s="2"/>
    </row>
    <row r="2" spans="1:11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A3" s="80" t="s">
        <v>9</v>
      </c>
      <c r="B3" s="80"/>
      <c r="C3" s="80"/>
      <c r="D3" s="75" t="str">
        <f>'List 1 SK TJ Mzdy VIII 016'!D3</f>
        <v>Ministerstvo školství, mládeže a tělovýchovy</v>
      </c>
      <c r="E3" s="76"/>
      <c r="F3" s="77"/>
      <c r="G3" s="15"/>
      <c r="H3" s="57"/>
      <c r="I3" s="2"/>
      <c r="J3" s="2"/>
      <c r="K3" s="2"/>
    </row>
    <row r="4" spans="1:11" ht="15" customHeight="1">
      <c r="A4" s="88" t="s">
        <v>56</v>
      </c>
      <c r="B4" s="80"/>
      <c r="C4" s="80"/>
      <c r="D4" s="111" t="str">
        <f>'List 1 SK TJ Mzdy VIII 016'!D4</f>
        <v>Tělovýchovná jednota Sokol Horní Dolina</v>
      </c>
      <c r="E4" s="112"/>
      <c r="F4" s="113"/>
      <c r="G4" s="21" t="s">
        <v>15</v>
      </c>
      <c r="H4" s="24" t="str">
        <f>'List 1 SK TJ Mzdy VIII 016'!H4</f>
        <v>111 22 321</v>
      </c>
      <c r="I4" s="2"/>
      <c r="J4" s="2"/>
      <c r="K4" s="2"/>
    </row>
    <row r="5" spans="1:11" ht="9" customHeight="1">
      <c r="A5" s="2"/>
      <c r="B5" s="2"/>
      <c r="C5" s="5"/>
      <c r="D5" s="5"/>
      <c r="E5" s="5"/>
      <c r="F5" s="5"/>
      <c r="G5" s="2"/>
      <c r="H5" s="2"/>
      <c r="I5" s="2"/>
      <c r="J5" s="2"/>
      <c r="K5" s="2"/>
    </row>
    <row r="6" spans="1:11" ht="12.75">
      <c r="A6" s="2"/>
      <c r="B6" s="109" t="s">
        <v>7</v>
      </c>
      <c r="C6" s="109"/>
      <c r="D6" s="110" t="str">
        <f>'List 1 SK TJ Mzdy VIII 016'!D6:E6</f>
        <v>502016_8_0309_A</v>
      </c>
      <c r="E6" s="110"/>
      <c r="F6" s="5"/>
      <c r="G6" s="2"/>
      <c r="H6" s="2"/>
      <c r="I6" s="2"/>
      <c r="J6" s="2"/>
      <c r="K6" s="2"/>
    </row>
    <row r="7" spans="1:11" ht="9" customHeight="1">
      <c r="A7" s="2"/>
      <c r="B7" s="6"/>
      <c r="C7" s="6"/>
      <c r="D7" s="5"/>
      <c r="E7" s="5"/>
      <c r="F7" s="5"/>
      <c r="G7" s="2"/>
      <c r="H7" s="2"/>
      <c r="I7" s="2"/>
      <c r="J7" s="2"/>
      <c r="K7" s="2"/>
    </row>
    <row r="8" spans="1:11" ht="12.75">
      <c r="A8" s="92" t="s">
        <v>44</v>
      </c>
      <c r="B8" s="92"/>
      <c r="C8" s="92"/>
      <c r="D8" s="106" t="s">
        <v>61</v>
      </c>
      <c r="E8" s="106"/>
      <c r="F8" s="106"/>
      <c r="G8" s="106"/>
      <c r="H8" s="106"/>
      <c r="I8" s="2"/>
      <c r="J8" s="2"/>
      <c r="K8" s="2"/>
    </row>
    <row r="9" spans="1:11" ht="12.75" customHeight="1" thickBot="1">
      <c r="A9" s="2"/>
      <c r="B9" s="2"/>
      <c r="C9" s="2"/>
      <c r="D9" s="2"/>
      <c r="E9" s="2"/>
      <c r="F9" s="2"/>
      <c r="G9" s="85" t="s">
        <v>20</v>
      </c>
      <c r="H9" s="85"/>
      <c r="I9" s="82" t="s">
        <v>34</v>
      </c>
      <c r="J9" s="2"/>
      <c r="K9" s="2"/>
    </row>
    <row r="10" spans="1:11" ht="26.25" thickBot="1">
      <c r="A10" s="27" t="s">
        <v>0</v>
      </c>
      <c r="B10" s="61" t="s">
        <v>4</v>
      </c>
      <c r="C10" s="61" t="s">
        <v>1</v>
      </c>
      <c r="D10" s="61" t="s">
        <v>2</v>
      </c>
      <c r="E10" s="86" t="s">
        <v>3</v>
      </c>
      <c r="F10" s="87"/>
      <c r="G10" s="61" t="s">
        <v>13</v>
      </c>
      <c r="H10" s="62" t="s">
        <v>16</v>
      </c>
      <c r="I10" s="82"/>
      <c r="J10" s="2"/>
      <c r="K10" s="2"/>
    </row>
    <row r="11" spans="1:11" ht="12.75">
      <c r="A11" s="8">
        <v>51</v>
      </c>
      <c r="B11" s="33"/>
      <c r="C11" s="33"/>
      <c r="D11" s="33"/>
      <c r="E11" s="104"/>
      <c r="F11" s="105"/>
      <c r="G11" s="34"/>
      <c r="H11" s="35"/>
      <c r="I11" s="29">
        <f>SUM(G11:H11)</f>
        <v>0</v>
      </c>
      <c r="J11" s="2"/>
      <c r="K11" s="2"/>
    </row>
    <row r="12" spans="1:11" ht="12.75">
      <c r="A12" s="9">
        <v>52</v>
      </c>
      <c r="B12" s="36"/>
      <c r="C12" s="36"/>
      <c r="D12" s="36"/>
      <c r="E12" s="71"/>
      <c r="F12" s="72"/>
      <c r="G12" s="37"/>
      <c r="H12" s="38"/>
      <c r="I12" s="29">
        <f aca="true" t="shared" si="0" ref="I12:I35">SUM(G12:H12)</f>
        <v>0</v>
      </c>
      <c r="J12" s="2"/>
      <c r="K12" s="2"/>
    </row>
    <row r="13" spans="1:11" ht="12.75">
      <c r="A13" s="28">
        <v>53</v>
      </c>
      <c r="B13" s="36"/>
      <c r="C13" s="36"/>
      <c r="D13" s="36"/>
      <c r="E13" s="71"/>
      <c r="F13" s="72"/>
      <c r="G13" s="37"/>
      <c r="H13" s="38"/>
      <c r="I13" s="29">
        <f t="shared" si="0"/>
        <v>0</v>
      </c>
      <c r="J13" s="2"/>
      <c r="K13" s="2"/>
    </row>
    <row r="14" spans="1:11" ht="12.75">
      <c r="A14" s="9">
        <v>54</v>
      </c>
      <c r="B14" s="36"/>
      <c r="C14" s="36"/>
      <c r="D14" s="36"/>
      <c r="E14" s="71"/>
      <c r="F14" s="72"/>
      <c r="G14" s="37"/>
      <c r="H14" s="38"/>
      <c r="I14" s="29">
        <f t="shared" si="0"/>
        <v>0</v>
      </c>
      <c r="J14" s="2"/>
      <c r="K14" s="2"/>
    </row>
    <row r="15" spans="1:11" ht="12.75">
      <c r="A15" s="28">
        <v>55</v>
      </c>
      <c r="B15" s="36"/>
      <c r="C15" s="36"/>
      <c r="D15" s="36"/>
      <c r="E15" s="71"/>
      <c r="F15" s="72"/>
      <c r="G15" s="37"/>
      <c r="H15" s="38"/>
      <c r="I15" s="29">
        <f t="shared" si="0"/>
        <v>0</v>
      </c>
      <c r="J15" s="2"/>
      <c r="K15" s="2"/>
    </row>
    <row r="16" spans="1:11" ht="12.75">
      <c r="A16" s="9">
        <v>56</v>
      </c>
      <c r="B16" s="36"/>
      <c r="C16" s="36"/>
      <c r="D16" s="36"/>
      <c r="E16" s="71"/>
      <c r="F16" s="72"/>
      <c r="G16" s="37"/>
      <c r="H16" s="38"/>
      <c r="I16" s="29">
        <f t="shared" si="0"/>
        <v>0</v>
      </c>
      <c r="J16" s="2"/>
      <c r="K16" s="2"/>
    </row>
    <row r="17" spans="1:11" ht="12.75">
      <c r="A17" s="28">
        <v>57</v>
      </c>
      <c r="B17" s="36"/>
      <c r="C17" s="36"/>
      <c r="D17" s="36"/>
      <c r="E17" s="71"/>
      <c r="F17" s="72"/>
      <c r="G17" s="37"/>
      <c r="H17" s="38"/>
      <c r="I17" s="29">
        <f t="shared" si="0"/>
        <v>0</v>
      </c>
      <c r="J17" s="2"/>
      <c r="K17" s="2"/>
    </row>
    <row r="18" spans="1:11" ht="12.75">
      <c r="A18" s="9">
        <v>58</v>
      </c>
      <c r="B18" s="36"/>
      <c r="C18" s="36"/>
      <c r="D18" s="36"/>
      <c r="E18" s="71"/>
      <c r="F18" s="72"/>
      <c r="G18" s="37"/>
      <c r="H18" s="38"/>
      <c r="I18" s="29">
        <f t="shared" si="0"/>
        <v>0</v>
      </c>
      <c r="J18" s="2"/>
      <c r="K18" s="2"/>
    </row>
    <row r="19" spans="1:11" ht="12.75">
      <c r="A19" s="28">
        <v>59</v>
      </c>
      <c r="B19" s="36"/>
      <c r="C19" s="36"/>
      <c r="D19" s="36"/>
      <c r="E19" s="71"/>
      <c r="F19" s="72"/>
      <c r="G19" s="37"/>
      <c r="H19" s="38"/>
      <c r="I19" s="29">
        <f t="shared" si="0"/>
        <v>0</v>
      </c>
      <c r="J19" s="2"/>
      <c r="K19" s="2"/>
    </row>
    <row r="20" spans="1:11" ht="12.75">
      <c r="A20" s="9">
        <v>60</v>
      </c>
      <c r="B20" s="36"/>
      <c r="C20" s="36"/>
      <c r="D20" s="36"/>
      <c r="E20" s="71"/>
      <c r="F20" s="72"/>
      <c r="G20" s="37"/>
      <c r="H20" s="38"/>
      <c r="I20" s="29">
        <f t="shared" si="0"/>
        <v>0</v>
      </c>
      <c r="J20" s="2"/>
      <c r="K20" s="2"/>
    </row>
    <row r="21" spans="1:11" ht="12.75">
      <c r="A21" s="28">
        <v>61</v>
      </c>
      <c r="B21" s="36"/>
      <c r="C21" s="36"/>
      <c r="D21" s="36"/>
      <c r="E21" s="71"/>
      <c r="F21" s="72"/>
      <c r="G21" s="37"/>
      <c r="H21" s="38"/>
      <c r="I21" s="29">
        <f t="shared" si="0"/>
        <v>0</v>
      </c>
      <c r="J21" s="2"/>
      <c r="K21" s="2"/>
    </row>
    <row r="22" spans="1:11" ht="12.75">
      <c r="A22" s="9">
        <v>62</v>
      </c>
      <c r="B22" s="36"/>
      <c r="C22" s="36"/>
      <c r="D22" s="36"/>
      <c r="E22" s="71"/>
      <c r="F22" s="72"/>
      <c r="G22" s="37"/>
      <c r="H22" s="38"/>
      <c r="I22" s="29">
        <f t="shared" si="0"/>
        <v>0</v>
      </c>
      <c r="J22" s="2"/>
      <c r="K22" s="2"/>
    </row>
    <row r="23" spans="1:11" ht="12.75">
      <c r="A23" s="28">
        <v>63</v>
      </c>
      <c r="B23" s="36"/>
      <c r="C23" s="36"/>
      <c r="D23" s="36"/>
      <c r="E23" s="71"/>
      <c r="F23" s="72"/>
      <c r="G23" s="37"/>
      <c r="H23" s="38"/>
      <c r="I23" s="29">
        <f t="shared" si="0"/>
        <v>0</v>
      </c>
      <c r="J23" s="2"/>
      <c r="K23" s="2"/>
    </row>
    <row r="24" spans="1:11" ht="12.75">
      <c r="A24" s="9">
        <v>64</v>
      </c>
      <c r="B24" s="36"/>
      <c r="C24" s="36"/>
      <c r="D24" s="36"/>
      <c r="E24" s="71"/>
      <c r="F24" s="72"/>
      <c r="G24" s="37"/>
      <c r="H24" s="38"/>
      <c r="I24" s="29">
        <f t="shared" si="0"/>
        <v>0</v>
      </c>
      <c r="J24" s="2"/>
      <c r="K24" s="2"/>
    </row>
    <row r="25" spans="1:11" ht="12.75">
      <c r="A25" s="28">
        <v>65</v>
      </c>
      <c r="B25" s="36"/>
      <c r="C25" s="36"/>
      <c r="D25" s="36"/>
      <c r="E25" s="71"/>
      <c r="F25" s="72"/>
      <c r="G25" s="37"/>
      <c r="H25" s="38"/>
      <c r="I25" s="29">
        <f t="shared" si="0"/>
        <v>0</v>
      </c>
      <c r="J25" s="2"/>
      <c r="K25" s="2"/>
    </row>
    <row r="26" spans="1:11" ht="12.75">
      <c r="A26" s="9">
        <v>66</v>
      </c>
      <c r="B26" s="36"/>
      <c r="C26" s="36"/>
      <c r="D26" s="36"/>
      <c r="E26" s="71"/>
      <c r="F26" s="72"/>
      <c r="G26" s="37"/>
      <c r="H26" s="38"/>
      <c r="I26" s="29">
        <f t="shared" si="0"/>
        <v>0</v>
      </c>
      <c r="J26" s="2"/>
      <c r="K26" s="2"/>
    </row>
    <row r="27" spans="1:11" ht="12.75">
      <c r="A27" s="28">
        <v>67</v>
      </c>
      <c r="B27" s="36"/>
      <c r="C27" s="36"/>
      <c r="D27" s="36"/>
      <c r="E27" s="71"/>
      <c r="F27" s="72"/>
      <c r="G27" s="37"/>
      <c r="H27" s="38"/>
      <c r="I27" s="29">
        <f t="shared" si="0"/>
        <v>0</v>
      </c>
      <c r="J27" s="2"/>
      <c r="K27" s="2"/>
    </row>
    <row r="28" spans="1:11" ht="12.75">
      <c r="A28" s="9">
        <v>68</v>
      </c>
      <c r="B28" s="36"/>
      <c r="C28" s="36"/>
      <c r="D28" s="36"/>
      <c r="E28" s="71"/>
      <c r="F28" s="72"/>
      <c r="G28" s="37"/>
      <c r="H28" s="38"/>
      <c r="I28" s="29">
        <f t="shared" si="0"/>
        <v>0</v>
      </c>
      <c r="J28" s="2"/>
      <c r="K28" s="2"/>
    </row>
    <row r="29" spans="1:11" ht="12.75">
      <c r="A29" s="28">
        <v>69</v>
      </c>
      <c r="B29" s="36"/>
      <c r="C29" s="36"/>
      <c r="D29" s="36"/>
      <c r="E29" s="71"/>
      <c r="F29" s="72"/>
      <c r="G29" s="37"/>
      <c r="H29" s="38"/>
      <c r="I29" s="29">
        <f t="shared" si="0"/>
        <v>0</v>
      </c>
      <c r="J29" s="2"/>
      <c r="K29" s="2"/>
    </row>
    <row r="30" spans="1:11" ht="12.75">
      <c r="A30" s="9">
        <v>70</v>
      </c>
      <c r="B30" s="36"/>
      <c r="C30" s="36"/>
      <c r="D30" s="36"/>
      <c r="E30" s="71"/>
      <c r="F30" s="72"/>
      <c r="G30" s="37"/>
      <c r="H30" s="38"/>
      <c r="I30" s="29">
        <f t="shared" si="0"/>
        <v>0</v>
      </c>
      <c r="J30" s="2"/>
      <c r="K30" s="2"/>
    </row>
    <row r="31" spans="1:11" ht="12.75">
      <c r="A31" s="28">
        <v>71</v>
      </c>
      <c r="B31" s="36"/>
      <c r="C31" s="36"/>
      <c r="D31" s="36"/>
      <c r="E31" s="71"/>
      <c r="F31" s="72"/>
      <c r="G31" s="37"/>
      <c r="H31" s="38"/>
      <c r="I31" s="29">
        <f t="shared" si="0"/>
        <v>0</v>
      </c>
      <c r="J31" s="2"/>
      <c r="K31" s="2"/>
    </row>
    <row r="32" spans="1:11" ht="12.75">
      <c r="A32" s="9">
        <v>72</v>
      </c>
      <c r="B32" s="36"/>
      <c r="C32" s="36"/>
      <c r="D32" s="36"/>
      <c r="E32" s="71"/>
      <c r="F32" s="72"/>
      <c r="G32" s="37"/>
      <c r="H32" s="38"/>
      <c r="I32" s="29">
        <f t="shared" si="0"/>
        <v>0</v>
      </c>
      <c r="J32" s="2"/>
      <c r="K32" s="2"/>
    </row>
    <row r="33" spans="1:11" ht="12.75">
      <c r="A33" s="28">
        <v>73</v>
      </c>
      <c r="B33" s="36"/>
      <c r="C33" s="36"/>
      <c r="D33" s="36"/>
      <c r="E33" s="71"/>
      <c r="F33" s="72"/>
      <c r="G33" s="37"/>
      <c r="H33" s="38"/>
      <c r="I33" s="29">
        <f t="shared" si="0"/>
        <v>0</v>
      </c>
      <c r="J33" s="2"/>
      <c r="K33" s="2"/>
    </row>
    <row r="34" spans="1:11" ht="12.75">
      <c r="A34" s="9">
        <v>74</v>
      </c>
      <c r="B34" s="36"/>
      <c r="C34" s="36"/>
      <c r="D34" s="36"/>
      <c r="E34" s="71"/>
      <c r="F34" s="72"/>
      <c r="G34" s="37"/>
      <c r="H34" s="38"/>
      <c r="I34" s="29">
        <f t="shared" si="0"/>
        <v>0</v>
      </c>
      <c r="J34" s="2"/>
      <c r="K34" s="2"/>
    </row>
    <row r="35" spans="1:11" ht="13.5" thickBot="1">
      <c r="A35" s="28">
        <v>75</v>
      </c>
      <c r="B35" s="39"/>
      <c r="C35" s="39"/>
      <c r="D35" s="39"/>
      <c r="E35" s="100"/>
      <c r="F35" s="101"/>
      <c r="G35" s="40"/>
      <c r="H35" s="41"/>
      <c r="I35" s="29">
        <f t="shared" si="0"/>
        <v>0</v>
      </c>
      <c r="J35" s="2"/>
      <c r="K35" s="2"/>
    </row>
    <row r="36" spans="1:11" ht="13.5" thickBot="1">
      <c r="A36" s="107" t="s">
        <v>23</v>
      </c>
      <c r="B36" s="108"/>
      <c r="C36" s="3"/>
      <c r="D36" s="3"/>
      <c r="E36" s="3"/>
      <c r="F36" s="4"/>
      <c r="G36" s="11">
        <f>SUM(G11:G35)</f>
        <v>0</v>
      </c>
      <c r="H36" s="12">
        <f>SUM(H11:H35)</f>
        <v>0</v>
      </c>
      <c r="I36" s="29">
        <f>SUM(H36,G36+'List 2 SK TJ Mzdy VIII 016'!H36+'List 2 SK TJ Mzdy VIII 016'!G36+'List 1 SK TJ Mzdy VIII 016'!H37+'List 1 SK TJ Mzdy VIII 016'!G37)</f>
        <v>203680</v>
      </c>
      <c r="J36" s="31" t="s">
        <v>27</v>
      </c>
      <c r="K36" s="2"/>
    </row>
    <row r="37" spans="1:11" ht="12.75">
      <c r="A37" s="2"/>
      <c r="B37" s="2"/>
      <c r="C37" s="2"/>
      <c r="D37" s="2"/>
      <c r="E37" s="2"/>
      <c r="F37" s="2"/>
      <c r="G37" s="16"/>
      <c r="H37" s="16"/>
      <c r="I37" s="2"/>
      <c r="J37" s="2"/>
      <c r="K37" s="2"/>
    </row>
    <row r="38" spans="1:11" ht="12.75">
      <c r="A38" s="2"/>
      <c r="B38" s="7" t="s">
        <v>11</v>
      </c>
      <c r="C38" s="63"/>
      <c r="D38" s="2"/>
      <c r="E38" s="2"/>
      <c r="F38" s="2" t="s">
        <v>12</v>
      </c>
      <c r="G38" s="52" t="s">
        <v>46</v>
      </c>
      <c r="H38" s="2"/>
      <c r="I38" s="2"/>
      <c r="J38" s="2"/>
      <c r="K38" s="2"/>
    </row>
    <row r="39" spans="1:11" ht="12.75">
      <c r="A39" s="88" t="s">
        <v>45</v>
      </c>
      <c r="B39" s="79"/>
      <c r="C39" s="94"/>
      <c r="D39" s="95"/>
      <c r="E39" s="2"/>
      <c r="F39" s="2"/>
      <c r="G39" s="2"/>
      <c r="H39" s="2"/>
      <c r="I39" s="2"/>
      <c r="J39" s="2"/>
      <c r="K39" s="2"/>
    </row>
    <row r="40" spans="1:11" ht="6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 customHeight="1">
      <c r="A41" s="73" t="s">
        <v>47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</row>
    <row r="42" spans="1:11" ht="6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 customHeight="1">
      <c r="A43" s="66" t="s">
        <v>62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</row>
    <row r="44" spans="1:11" ht="6" customHeight="1">
      <c r="A44" s="19"/>
      <c r="B44" s="19"/>
      <c r="C44" s="19"/>
      <c r="D44" s="19"/>
      <c r="E44" s="19"/>
      <c r="F44" s="19"/>
      <c r="G44" s="19"/>
      <c r="H44" s="19"/>
      <c r="I44" s="19"/>
      <c r="J44" s="2"/>
      <c r="K44" s="2"/>
    </row>
    <row r="45" spans="1:11" ht="12.75" customHeight="1">
      <c r="A45" s="66" t="s">
        <v>48</v>
      </c>
      <c r="B45" s="66"/>
      <c r="C45" s="66"/>
      <c r="D45" s="66"/>
      <c r="E45" s="66"/>
      <c r="F45" s="66"/>
      <c r="G45" s="66"/>
      <c r="H45" s="66"/>
      <c r="I45" s="66"/>
      <c r="J45" s="19"/>
      <c r="K45" s="2"/>
    </row>
    <row r="46" spans="1:11" ht="6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ht="15" customHeight="1"/>
  </sheetData>
  <sheetProtection password="8BE1" sheet="1"/>
  <mergeCells count="43">
    <mergeCell ref="A45:I45"/>
    <mergeCell ref="A39:B39"/>
    <mergeCell ref="C39:D39"/>
    <mergeCell ref="A41:K41"/>
    <mergeCell ref="A36:B36"/>
    <mergeCell ref="I9:I10"/>
    <mergeCell ref="E24:F24"/>
    <mergeCell ref="E23:F23"/>
    <mergeCell ref="E22:F22"/>
    <mergeCell ref="E21:F21"/>
    <mergeCell ref="A1:F1"/>
    <mergeCell ref="D3:F3"/>
    <mergeCell ref="B6:C6"/>
    <mergeCell ref="D6:E6"/>
    <mergeCell ref="G9:H9"/>
    <mergeCell ref="A43:K43"/>
    <mergeCell ref="E29:F29"/>
    <mergeCell ref="E28:F28"/>
    <mergeCell ref="E27:F27"/>
    <mergeCell ref="D4:F4"/>
    <mergeCell ref="A3:C3"/>
    <mergeCell ref="A4:C4"/>
    <mergeCell ref="E35:F35"/>
    <mergeCell ref="E34:F34"/>
    <mergeCell ref="E33:F33"/>
    <mergeCell ref="E32:F32"/>
    <mergeCell ref="E31:F31"/>
    <mergeCell ref="E30:F30"/>
    <mergeCell ref="E26:F26"/>
    <mergeCell ref="E25:F25"/>
    <mergeCell ref="E20:F20"/>
    <mergeCell ref="E19:F19"/>
    <mergeCell ref="E18:F18"/>
    <mergeCell ref="E17:F17"/>
    <mergeCell ref="E16:F16"/>
    <mergeCell ref="E15:F15"/>
    <mergeCell ref="A8:C8"/>
    <mergeCell ref="D8:H8"/>
    <mergeCell ref="E14:F14"/>
    <mergeCell ref="E13:F13"/>
    <mergeCell ref="E12:F12"/>
    <mergeCell ref="E11:F11"/>
    <mergeCell ref="E10:F10"/>
  </mergeCells>
  <conditionalFormatting sqref="I11:I35">
    <cfRule type="cellIs" priority="1" dxfId="0" operator="greaterThan" stopIfTrue="1">
      <formula>55000</formula>
    </cfRule>
  </conditionalFormatting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&amp;Rstr.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unie sportu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Vrbová</dc:creator>
  <cp:keywords/>
  <dc:description/>
  <cp:lastModifiedBy>Stanislav Janouš</cp:lastModifiedBy>
  <cp:lastPrinted>2016-09-12T10:13:56Z</cp:lastPrinted>
  <dcterms:created xsi:type="dcterms:W3CDTF">2015-03-03T10:12:38Z</dcterms:created>
  <dcterms:modified xsi:type="dcterms:W3CDTF">2016-09-12T11:24:44Z</dcterms:modified>
  <cp:category/>
  <cp:version/>
  <cp:contentType/>
  <cp:contentStatus/>
</cp:coreProperties>
</file>